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5" activeTab="7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  <sheet name="Sheet2" sheetId="23" r:id="rId13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94" i="14"/>
  <c r="Q82"/>
  <c r="Q86"/>
  <c r="Q81"/>
  <c r="Q74"/>
  <c r="Q64"/>
  <c r="Q65"/>
  <c r="Q67"/>
  <c r="Q73"/>
  <c r="Q80"/>
  <c r="Q51"/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J57" i="14"/>
  <c r="Q47"/>
  <c r="Q48"/>
  <c r="Q46"/>
  <c r="H14" i="12"/>
  <c r="Q100" i="14"/>
  <c r="E43"/>
  <c r="P50"/>
  <c r="K93"/>
  <c r="J93"/>
  <c r="I93"/>
  <c r="Q91"/>
  <c r="Q90"/>
  <c r="Q89"/>
  <c r="Q88"/>
  <c r="Q54"/>
  <c r="Q58"/>
  <c r="Q59"/>
  <c r="Q61"/>
  <c r="Q63"/>
  <c r="Q53"/>
  <c r="Q56"/>
  <c r="Q62"/>
  <c r="Q55"/>
  <c r="Q60"/>
  <c r="Q17"/>
  <c r="D40"/>
  <c r="I40"/>
  <c r="Q104"/>
  <c r="Q106"/>
  <c r="E106"/>
  <c r="G106"/>
  <c r="H106"/>
  <c r="G85"/>
  <c r="H85"/>
  <c r="Q84"/>
  <c r="Q72"/>
  <c r="Q71"/>
  <c r="Q70"/>
  <c r="Q69"/>
  <c r="P66"/>
  <c r="O66"/>
  <c r="N66"/>
  <c r="D49"/>
  <c r="Q49"/>
  <c r="O49"/>
  <c r="Q44"/>
  <c r="N43"/>
  <c r="O43"/>
  <c r="Q42"/>
  <c r="Q41"/>
  <c r="H40"/>
  <c r="Q40"/>
  <c r="Q39"/>
  <c r="Q38"/>
  <c r="Q37"/>
  <c r="Q35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5"/>
  <c r="Q12"/>
  <c r="I73"/>
  <c r="D66"/>
  <c r="F66"/>
  <c r="I66"/>
  <c r="H50"/>
  <c r="G66"/>
  <c r="Q66" s="1"/>
  <c r="I50"/>
  <c r="G50"/>
  <c r="B103"/>
  <c r="H99"/>
  <c r="H73"/>
  <c r="H66"/>
  <c r="K99"/>
  <c r="M50"/>
  <c r="L50"/>
  <c r="K50"/>
  <c r="L66"/>
  <c r="D99"/>
  <c r="Q85" l="1"/>
  <c r="Q43"/>
  <c r="Q50"/>
  <c r="Q18"/>
  <c r="Q17" i="21"/>
  <c r="Q23"/>
  <c r="Q14"/>
  <c r="Q57" i="14"/>
  <c r="Q34"/>
  <c r="Q26"/>
  <c r="Q99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<sst xmlns="http://schemas.openxmlformats.org/spreadsheetml/2006/main" count="828" uniqueCount="283">
  <si>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</si>
  <si>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</si>
  <si>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</si>
  <si>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</si>
  <si>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</si>
  <si>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</si>
  <si>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</si>
  <si>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</si>
  <si>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</si>
  <si>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</si>
  <si>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</si>
  <si>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</si>
  <si>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</si>
  <si>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</si>
  <si>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</si>
  <si>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</si>
  <si>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</si>
  <si>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</si>
  <si>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</si>
  <si>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</si>
  <si>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</si>
  <si>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</si>
  <si>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</si>
  <si>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</si>
  <si>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</si>
  <si>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</si>
  <si>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</si>
  <si>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</si>
  <si>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</si>
  <si>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</si>
  <si>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</si>
  <si>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</si>
  <si>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</si>
  <si>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</si>
  <si>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</si>
  <si>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</si>
  <si>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</si>
  <si>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</si>
  <si>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</si>
  <si>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</si>
  <si>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</si>
  <si>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</si>
  <si>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</si>
  <si>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</si>
  <si>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</si>
  <si>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</si>
  <si>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</si>
  <si>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</si>
  <si>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</si>
  <si>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</si>
  <si>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</si>
  <si>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</si>
  <si>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</si>
  <si>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</si>
  <si>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</si>
  <si>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</si>
  <si>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</si>
  <si>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</si>
  <si>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</si>
  <si>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</si>
  <si>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</si>
  <si>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</si>
  <si>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</si>
  <si>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</si>
  <si>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</si>
  <si>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</si>
  <si>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</si>
  <si>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</si>
  <si>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</si>
  <si>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</si>
  <si>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</si>
  <si>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</si>
  <si>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</si>
  <si>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</si>
  <si>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</si>
  <si>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</si>
  <si>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</si>
  <si>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</si>
  <si>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</si>
  <si>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</si>
  <si>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</si>
  <si>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</si>
  <si>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</si>
  <si>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</si>
  <si>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</si>
  <si>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</si>
  <si>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</si>
  <si>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</si>
  <si>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</si>
  <si>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</si>
  <si>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</si>
  <si>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</si>
  <si>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</si>
  <si>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</si>
  <si>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</si>
  <si>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</si>
  <si>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</si>
  <si>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</si>
  <si>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</si>
  <si>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</si>
  <si>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</si>
  <si>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</si>
  <si>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</si>
  <si>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</si>
  <si>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</si>
  <si>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</si>
  <si>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</si>
  <si>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</si>
  <si>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</si>
  <si>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</si>
  <si>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</si>
  <si>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</si>
  <si>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</si>
  <si>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</si>
  <si>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</si>
  <si>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</si>
  <si>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</si>
  <si>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</si>
  <si>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</si>
  <si>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</si>
  <si>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</si>
  <si>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</si>
  <si>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</si>
  <si>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</si>
  <si>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</si>
  <si>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</si>
  <si>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</si>
  <si>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</si>
  <si>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</si>
  <si>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</si>
  <si>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</si>
  <si>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</si>
  <si>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</si>
  <si>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</si>
  <si>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</si>
  <si>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</si>
  <si>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</si>
  <si>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</si>
  <si>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</si>
  <si>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</si>
  <si>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</si>
  <si>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</si>
  <si>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</si>
  <si>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</si>
  <si>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</si>
  <si>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</si>
  <si>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</si>
  <si>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</si>
  <si>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</si>
  <si>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</si>
  <si>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</si>
  <si>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</si>
  <si>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</si>
  <si>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</si>
  <si>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</si>
  <si>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</si>
  <si>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</si>
  <si>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</si>
  <si>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</si>
  <si>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</si>
  <si>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</si>
  <si>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</si>
  <si>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</si>
  <si>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</si>
  <si>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</si>
  <si>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</si>
  <si>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</si>
  <si>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</si>
  <si>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</si>
  <si>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</si>
  <si>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</si>
  <si>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</si>
  <si>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</si>
  <si>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</si>
  <si>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</si>
  <si>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</si>
  <si>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</si>
  <si>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</si>
  <si>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</si>
  <si>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 xml:space="preserve">                               นายกองค์การบริหารส่วนตำบลเขาพระบาท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</si>
  <si>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</si>
  <si>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</si>
  <si>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</si>
  <si>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</si>
  <si>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</si>
  <si>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</si>
  <si>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</si>
  <si>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</si>
  <si>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</si>
  <si>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66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</si>
  <si>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</si>
  <si>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</si>
  <si>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</si>
  <si>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</si>
  <si>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</si>
  <si>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</si>
  <si>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</si>
  <si>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</si>
  <si>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</si>
  <si>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</si>
  <si>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</si>
  <si>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</si>
  <si>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</si>
  <si>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</si>
  <si>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</si>
  <si>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</si>
  <si>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</si>
  <si>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</si>
  <si>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</si>
  <si>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</si>
  <si>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</si>
  <si>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</si>
  <si>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</si>
  <si>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ผู้อำนวยการกองคลัง</t>
  </si>
  <si>
    <t>03</t>
  </si>
  <si>
    <t xml:space="preserve">                                                                 (นางสาวฉวีวรรณ  แก้วเขียว)</t>
  </si>
  <si>
    <t>ลูกหนี้เงินยืม-เงินงบประมาณ</t>
  </si>
  <si>
    <t>110605</t>
  </si>
  <si>
    <t>49</t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</si>
  <si>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    อำเภอเชียรใหญ่  นศ  ๘๐๑๙๐</t>
    </r>
  </si>
  <si>
    <t xml:space="preserve">                                                                       (นางสาวฉวีวรรณ  แก้วเขียว)</t>
  </si>
  <si>
    <t>นายกองค์การบริหารส่วนตำบลเขาพระบาท</t>
  </si>
  <si>
    <t>เงินอุดหนุนเฉพาะกิจ-โครงการก่อสร้างและบำรุงรักษาถนน</t>
  </si>
  <si>
    <t>96</t>
  </si>
  <si>
    <t>รับคืนเงินสมทบประกันสังคม</t>
  </si>
  <si>
    <t>รับเงินคืนเงินรับฝาก-ประกันตนเอง</t>
  </si>
  <si>
    <t>รับเงินคืนเงินสะสม</t>
  </si>
  <si>
    <t>50</t>
  </si>
  <si>
    <t>441003</t>
  </si>
  <si>
    <t>พฤษภาคม</t>
  </si>
  <si>
    <t>รับเงินคืน-เงินสมทบประกันสังคม</t>
  </si>
  <si>
    <t>เงินอุดหนุนเฉพาะกิจ-โครงการก่อสร้างและบำรุงถนน</t>
  </si>
  <si>
    <t>80</t>
  </si>
  <si>
    <t xml:space="preserve">                                                                 มิถุนายน ๒๕๕๘</t>
  </si>
  <si>
    <r>
      <t xml:space="preserve">                                            </t>
    </r>
    <r>
      <rPr>
        <sz val="16"/>
        <rFont val="TH SarabunPSK"/>
        <family val="2"/>
      </rPr>
      <t xml:space="preserve">                        มิถุนายน ๒๕๕๘</t>
    </r>
  </si>
  <si>
    <t>เรื่อง   ขอส่งรายงานการเงิน  ประจำเดือนพฤษภาคม ๒๕๕๘</t>
  </si>
  <si>
    <t>เป็นที่เรียบร้อยแล้ว ตามสิ่งที่ส่งมาด้วย จึงใคร่ขอความร่วมมือท่านแจ้งให้ประชาชนทราบในการประชุมประจำเดือน</t>
  </si>
  <si>
    <t>ของหมู่บ้าน พร้อมทั้งประกาศทางหอกระจายข่าวของหมู่บ้านเพื่อให้ประชาชนที่สนใจเข้าตรวจสอบงบทางการเงิน</t>
  </si>
  <si>
    <t>ดังกล่าวได้ ณ ที่ทำการกำนันและผู้ใหญ่บ้าน</t>
  </si>
  <si>
    <t>เรื่อง   ขอความร่วมมือเผยแพร่รายงานทางการเงิน ประจำเดือนเมษายน ๒๕๕๘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</si>
  <si>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ได้ดำเนินการจัดทำงบการเงินประจำเดือนพฤษภาคม ๒๕๕๘</t>
  </si>
  <si>
    <t>เงินสด</t>
  </si>
  <si>
    <t>110100</t>
  </si>
  <si>
    <t>27</t>
  </si>
  <si>
    <t>รับเงินคืนเงินอุดหนุนเฉพาะกิจ</t>
  </si>
  <si>
    <t>97</t>
  </si>
  <si>
    <t>61</t>
  </si>
  <si>
    <t>35</t>
  </si>
  <si>
    <t>02</t>
  </si>
  <si>
    <t>รับเงินคืน-เงินอุดหนุนเฉพาะกิจ-เงินศพด.</t>
  </si>
  <si>
    <t>ณ วันที่ 31 กรกฎาคม 2558</t>
  </si>
  <si>
    <t>47</t>
  </si>
  <si>
    <t>90</t>
  </si>
  <si>
    <t>60</t>
  </si>
  <si>
    <t>01</t>
  </si>
  <si>
    <t>30</t>
  </si>
  <si>
    <t>23</t>
  </si>
  <si>
    <t>62</t>
  </si>
  <si>
    <t>ประจำเดือนกรกฎาคม 2558</t>
  </si>
  <si>
    <t>84</t>
  </si>
  <si>
    <t>12</t>
  </si>
  <si>
    <t>31</t>
  </si>
  <si>
    <t>36</t>
  </si>
  <si>
    <t>46</t>
  </si>
  <si>
    <t>82</t>
  </si>
  <si>
    <t>86</t>
  </si>
  <si>
    <t>37</t>
  </si>
  <si>
    <t>(496,928</t>
  </si>
  <si>
    <t>16)</t>
  </si>
  <si>
    <t>ประกอบงบทดลอง 31 กรกฎาคม 2558</t>
  </si>
  <si>
    <t>ณ  วันที่ 1 กรกฎาคม - 31 กรกฎาคม 2558</t>
  </si>
  <si>
    <t xml:space="preserve">  ณ วันที่ 31 กรกฎาคม 2558</t>
  </si>
  <si>
    <t>กรกฎาคม</t>
  </si>
  <si>
    <t>(306,022.99)</t>
  </si>
  <si>
    <t>ลงชื่อ ........................................วันที่ 31 กรกฎาคม 2558</t>
  </si>
  <si>
    <t>ลงชื่อ ........................................วันที่  31 กรกฎาคม 2558</t>
  </si>
  <si>
    <t>ยอดคงเหลือตามรายงานธนาคาร ณ วันที่ 31 กรกฎาคม 2558</t>
  </si>
  <si>
    <t>ยอดคงเหลือตามบัญชี ณ วันที่ 31 กรกฎาคม 2558</t>
  </si>
  <si>
    <t>ประจำเดือน กรกฎาคม พ.ศ.  2558</t>
  </si>
  <si>
    <t>เพียงวันที่ 31 กรกฎาคม 2558</t>
  </si>
  <si>
    <t xml:space="preserve"> (496,928.16)</t>
  </si>
  <si>
    <t>ประจำเดือน กรกฎาคม 2558</t>
  </si>
  <si>
    <t>31 กรกฎาคม 2558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</si>
</sst>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8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Cordia New"/>
      <family val="2"/>
      <charset val="22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513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3" xfId="0" applyFont="1" applyBorder="1" applyAlignment="1">
      <alignment horizontal="right" vertical="top" wrapText="1"/>
    </xf>
    <xf numFmtId="191" fontId="37" fillId="0" borderId="3" xfId="0" applyNumberFormat="1" applyFont="1" applyBorder="1" applyAlignment="1">
      <alignment horizontal="center" vertical="top" wrapText="1"/>
    </xf>
    <xf numFmtId="191" fontId="37" fillId="0" borderId="1" xfId="0" applyNumberFormat="1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center"/>
    </xf>
    <xf numFmtId="49" fontId="37" fillId="0" borderId="1" xfId="2" applyNumberFormat="1" applyFont="1" applyBorder="1" applyAlignment="1">
      <alignment horizontal="center"/>
    </xf>
    <xf numFmtId="0" fontId="39" fillId="0" borderId="3" xfId="0" applyFont="1" applyBorder="1"/>
    <xf numFmtId="0" fontId="37" fillId="0" borderId="4" xfId="0" applyFont="1" applyBorder="1" applyAlignment="1">
      <alignment vertical="top" wrapText="1"/>
    </xf>
    <xf numFmtId="191" fontId="37" fillId="0" borderId="4" xfId="0" applyNumberFormat="1" applyFont="1" applyBorder="1" applyAlignment="1">
      <alignment horizontal="center" vertical="top" wrapText="1"/>
    </xf>
    <xf numFmtId="191" fontId="37" fillId="0" borderId="4" xfId="0" quotePrefix="1" applyNumberFormat="1" applyFont="1" applyBorder="1" applyAlignment="1">
      <alignment horizontal="center" vertical="top" wrapText="1"/>
    </xf>
    <xf numFmtId="49" fontId="37" fillId="0" borderId="4" xfId="0" applyNumberFormat="1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/>
    </xf>
    <xf numFmtId="190" fontId="37" fillId="0" borderId="1" xfId="0" applyNumberFormat="1" applyFont="1" applyBorder="1" applyAlignment="1">
      <alignment horizontal="center" vertical="top" wrapText="1"/>
    </xf>
    <xf numFmtId="43" fontId="37" fillId="0" borderId="1" xfId="2" applyFont="1" applyBorder="1" applyAlignment="1">
      <alignment horizontal="center" vertical="top" wrapText="1"/>
    </xf>
    <xf numFmtId="43" fontId="37" fillId="0" borderId="1" xfId="2" quotePrefix="1" applyFont="1" applyBorder="1" applyAlignment="1">
      <alignment horizontal="center" vertical="top" wrapText="1"/>
    </xf>
    <xf numFmtId="43" fontId="39" fillId="0" borderId="1" xfId="0" applyNumberFormat="1" applyFont="1" applyBorder="1"/>
    <xf numFmtId="190" fontId="37" fillId="0" borderId="1" xfId="0" quotePrefix="1" applyNumberFormat="1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43" fontId="40" fillId="0" borderId="1" xfId="2" quotePrefix="1" applyFont="1" applyBorder="1" applyAlignment="1">
      <alignment horizontal="center" vertical="top" wrapText="1"/>
    </xf>
    <xf numFmtId="43" fontId="41" fillId="0" borderId="1" xfId="0" applyNumberFormat="1" applyFont="1" applyBorder="1"/>
    <xf numFmtId="0" fontId="40" fillId="0" borderId="3" xfId="0" applyFont="1" applyBorder="1" applyAlignment="1">
      <alignment horizontal="center" vertical="top" wrapText="1"/>
    </xf>
    <xf numFmtId="43" fontId="37" fillId="0" borderId="3" xfId="2" quotePrefix="1" applyFont="1" applyBorder="1" applyAlignment="1">
      <alignment horizontal="center" vertical="top" wrapText="1"/>
    </xf>
    <xf numFmtId="0" fontId="40" fillId="0" borderId="3" xfId="0" applyFont="1" applyBorder="1" applyAlignment="1">
      <alignment horizontal="left" vertical="top" wrapText="1"/>
    </xf>
    <xf numFmtId="43" fontId="40" fillId="0" borderId="3" xfId="2" quotePrefix="1" applyFont="1" applyBorder="1" applyAlignment="1">
      <alignment horizontal="center" vertical="top" wrapText="1"/>
    </xf>
    <xf numFmtId="43" fontId="39" fillId="0" borderId="29" xfId="0" applyNumberFormat="1" applyFont="1" applyBorder="1"/>
    <xf numFmtId="0" fontId="40" fillId="0" borderId="30" xfId="0" applyFont="1" applyBorder="1" applyAlignment="1">
      <alignment vertical="top" wrapText="1"/>
    </xf>
    <xf numFmtId="43" fontId="40" fillId="0" borderId="30" xfId="2" quotePrefix="1" applyFont="1" applyBorder="1" applyAlignment="1">
      <alignment horizontal="center"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vertical="top" wrapText="1"/>
    </xf>
    <xf numFmtId="43" fontId="41" fillId="0" borderId="30" xfId="0" applyNumberFormat="1" applyFont="1" applyBorder="1"/>
    <xf numFmtId="0" fontId="37" fillId="0" borderId="4" xfId="0" applyFont="1" applyBorder="1" applyAlignment="1">
      <alignment horizontal="center" vertical="top" wrapText="1"/>
    </xf>
    <xf numFmtId="43" fontId="37" fillId="0" borderId="4" xfId="2" applyFont="1" applyBorder="1" applyAlignment="1">
      <alignment horizontal="center" vertical="top" wrapText="1"/>
    </xf>
    <xf numFmtId="43" fontId="39" fillId="0" borderId="31" xfId="0" applyNumberFormat="1" applyFont="1" applyBorder="1"/>
    <xf numFmtId="0" fontId="37" fillId="0" borderId="1" xfId="0" applyFont="1" applyBorder="1" applyAlignment="1">
      <alignment horizontal="center" vertical="top" wrapText="1"/>
    </xf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37" fillId="0" borderId="3" xfId="2" applyFont="1" applyBorder="1" applyAlignment="1">
      <alignment horizontal="center" vertical="top" wrapText="1"/>
    </xf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center" vertical="top" wrapText="1"/>
    </xf>
    <xf numFmtId="43" fontId="37" fillId="0" borderId="30" xfId="2" applyFont="1" applyBorder="1" applyAlignment="1">
      <alignment horizontal="center" vertical="top" wrapText="1"/>
    </xf>
    <xf numFmtId="43" fontId="40" fillId="0" borderId="16" xfId="2" applyFont="1" applyBorder="1" applyAlignment="1">
      <alignment horizontal="right" vertical="top" wrapText="1"/>
    </xf>
    <xf numFmtId="49" fontId="37" fillId="0" borderId="30" xfId="0" applyNumberFormat="1" applyFont="1" applyBorder="1" applyAlignment="1">
      <alignment horizontal="right"/>
    </xf>
    <xf numFmtId="0" fontId="37" fillId="0" borderId="30" xfId="0" applyFont="1" applyBorder="1" applyAlignment="1">
      <alignment horizontal="right"/>
    </xf>
    <xf numFmtId="0" fontId="39" fillId="0" borderId="31" xfId="0" applyFont="1" applyBorder="1" applyAlignment="1">
      <alignment horizontal="right"/>
    </xf>
    <xf numFmtId="43" fontId="37" fillId="0" borderId="1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0" fontId="37" fillId="0" borderId="3" xfId="0" applyFont="1" applyBorder="1" applyAlignment="1">
      <alignment horizontal="center" vertical="top" wrapText="1"/>
    </xf>
    <xf numFmtId="43" fontId="37" fillId="0" borderId="3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187" fontId="39" fillId="0" borderId="26" xfId="0" applyNumberFormat="1" applyFont="1" applyBorder="1"/>
    <xf numFmtId="43" fontId="40" fillId="0" borderId="30" xfId="2" applyFont="1" applyBorder="1" applyAlignment="1">
      <alignment horizontal="right" vertical="top" wrapText="1"/>
    </xf>
    <xf numFmtId="43" fontId="37" fillId="0" borderId="30" xfId="2" quotePrefix="1" applyFont="1" applyBorder="1" applyAlignment="1">
      <alignment horizontal="right" vertical="top" wrapText="1"/>
    </xf>
    <xf numFmtId="187" fontId="41" fillId="0" borderId="30" xfId="0" applyNumberFormat="1" applyFont="1" applyBorder="1"/>
    <xf numFmtId="43" fontId="37" fillId="0" borderId="4" xfId="2" applyFont="1" applyBorder="1" applyAlignment="1">
      <alignment horizontal="right" vertical="top" wrapText="1"/>
    </xf>
    <xf numFmtId="0" fontId="37" fillId="0" borderId="31" xfId="0" applyFont="1" applyBorder="1" applyAlignment="1">
      <alignment horizontal="right"/>
    </xf>
    <xf numFmtId="43" fontId="40" fillId="0" borderId="29" xfId="2" applyFont="1" applyBorder="1" applyAlignment="1">
      <alignment horizontal="right" vertical="top" wrapText="1"/>
    </xf>
    <xf numFmtId="43" fontId="37" fillId="0" borderId="29" xfId="2" quotePrefix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37" fillId="0" borderId="31" xfId="2" applyFont="1" applyBorder="1"/>
    <xf numFmtId="0" fontId="39" fillId="0" borderId="31" xfId="0" applyFont="1" applyBorder="1"/>
    <xf numFmtId="43" fontId="37" fillId="0" borderId="1" xfId="2" applyFont="1" applyBorder="1"/>
    <xf numFmtId="188" fontId="37" fillId="0" borderId="1" xfId="2" applyNumberFormat="1" applyFont="1" applyBorder="1" applyAlignment="1">
      <alignment horizontal="right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30" xfId="2" quotePrefix="1" applyFont="1" applyBorder="1" applyAlignment="1">
      <alignment horizontal="right" vertical="top" wrapText="1"/>
    </xf>
    <xf numFmtId="43" fontId="39" fillId="0" borderId="1" xfId="2" applyFont="1" applyBorder="1"/>
    <xf numFmtId="43" fontId="37" fillId="0" borderId="1" xfId="2" applyNumberFormat="1" applyFont="1" applyBorder="1" applyAlignment="1">
      <alignment horizontal="right" vertical="top" wrapText="1"/>
    </xf>
    <xf numFmtId="43" fontId="37" fillId="0" borderId="1" xfId="2" quotePrefix="1" applyNumberFormat="1" applyFont="1" applyBorder="1" applyAlignment="1">
      <alignment horizontal="center" vertical="top" wrapText="1"/>
    </xf>
    <xf numFmtId="43" fontId="37" fillId="0" borderId="1" xfId="2" applyNumberFormat="1" applyFont="1" applyBorder="1" applyAlignment="1">
      <alignment horizontal="center" vertical="top" wrapText="1"/>
    </xf>
    <xf numFmtId="43" fontId="37" fillId="0" borderId="1" xfId="2" quotePrefix="1" applyNumberFormat="1" applyFont="1" applyBorder="1" applyAlignment="1">
      <alignment horizontal="right" vertical="top" wrapText="1"/>
    </xf>
    <xf numFmtId="43" fontId="40" fillId="0" borderId="29" xfId="2" quotePrefix="1" applyNumberFormat="1" applyFont="1" applyBorder="1" applyAlignment="1">
      <alignment horizontal="right" vertical="top" wrapText="1"/>
    </xf>
    <xf numFmtId="43" fontId="40" fillId="0" borderId="29" xfId="2" applyNumberFormat="1" applyFont="1" applyBorder="1" applyAlignment="1">
      <alignment horizontal="center" vertical="top" wrapText="1"/>
    </xf>
    <xf numFmtId="43" fontId="37" fillId="0" borderId="4" xfId="2" quotePrefix="1" applyFont="1" applyBorder="1" applyAlignment="1">
      <alignment horizontal="right" vertical="top" wrapText="1"/>
    </xf>
    <xf numFmtId="43" fontId="37" fillId="0" borderId="3" xfId="2" quotePrefix="1" applyFont="1" applyBorder="1" applyAlignment="1">
      <alignment horizontal="right" vertical="top" wrapText="1"/>
    </xf>
    <xf numFmtId="43" fontId="37" fillId="0" borderId="2" xfId="2" applyFont="1" applyBorder="1" applyAlignment="1">
      <alignment horizontal="right" vertical="top" wrapText="1"/>
    </xf>
    <xf numFmtId="43" fontId="37" fillId="0" borderId="29" xfId="2" applyFont="1" applyBorder="1"/>
    <xf numFmtId="43" fontId="37" fillId="0" borderId="30" xfId="2" applyFont="1" applyBorder="1"/>
    <xf numFmtId="43" fontId="39" fillId="0" borderId="26" xfId="0" applyNumberFormat="1" applyFont="1" applyBorder="1"/>
    <xf numFmtId="0" fontId="40" fillId="0" borderId="2" xfId="0" applyFont="1" applyBorder="1" applyAlignment="1">
      <alignment vertical="top" wrapText="1"/>
    </xf>
    <xf numFmtId="43" fontId="40" fillId="0" borderId="2" xfId="2" applyFont="1" applyBorder="1" applyAlignment="1">
      <alignment horizontal="right" vertical="top" wrapText="1"/>
    </xf>
    <xf numFmtId="43" fontId="40" fillId="0" borderId="2" xfId="2" quotePrefix="1" applyFont="1" applyBorder="1" applyAlignment="1">
      <alignment horizontal="right" vertical="top" wrapText="1"/>
    </xf>
    <xf numFmtId="0" fontId="38" fillId="0" borderId="31" xfId="0" applyFont="1" applyBorder="1" applyAlignment="1">
      <alignment horizontal="left"/>
    </xf>
    <xf numFmtId="0" fontId="38" fillId="0" borderId="31" xfId="0" applyFont="1" applyBorder="1"/>
    <xf numFmtId="43" fontId="40" fillId="0" borderId="3" xfId="2" applyFont="1" applyBorder="1" applyAlignment="1">
      <alignment horizontal="center" vertical="top" wrapText="1"/>
    </xf>
    <xf numFmtId="0" fontId="38" fillId="0" borderId="26" xfId="0" applyFont="1" applyBorder="1"/>
    <xf numFmtId="0" fontId="40" fillId="0" borderId="30" xfId="0" applyFont="1" applyBorder="1" applyAlignment="1">
      <alignment horizontal="left" vertical="top" wrapText="1"/>
    </xf>
    <xf numFmtId="43" fontId="37" fillId="0" borderId="30" xfId="2" quotePrefix="1" applyFont="1" applyBorder="1" applyAlignment="1">
      <alignment horizontal="center" vertical="top" wrapText="1"/>
    </xf>
    <xf numFmtId="0" fontId="38" fillId="0" borderId="30" xfId="0" applyFont="1" applyBorder="1"/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40" fillId="0" borderId="29" xfId="2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center" vertical="top" wrapText="1"/>
    </xf>
    <xf numFmtId="43" fontId="40" fillId="0" borderId="29" xfId="2" quotePrefix="1" applyFont="1" applyBorder="1" applyAlignment="1">
      <alignment horizontal="center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29" xfId="2" applyFont="1" applyBorder="1"/>
    <xf numFmtId="0" fontId="42" fillId="0" borderId="0" xfId="0" applyFont="1"/>
    <xf numFmtId="0" fontId="40" fillId="0" borderId="30" xfId="0" applyFont="1" applyBorder="1" applyAlignment="1">
      <alignment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horizontal="right" vertical="top" wrapText="1"/>
    </xf>
    <xf numFmtId="43" fontId="40" fillId="0" borderId="30" xfId="2" quotePrefix="1" applyFont="1" applyBorder="1" applyAlignment="1">
      <alignment horizontal="right" vertical="top" wrapText="1"/>
    </xf>
    <xf numFmtId="188" fontId="40" fillId="0" borderId="30" xfId="2" applyNumberFormat="1" applyFont="1" applyBorder="1" applyAlignment="1">
      <alignment horizontal="center" vertical="top" wrapText="1"/>
    </xf>
    <xf numFmtId="43" fontId="40" fillId="0" borderId="30" xfId="2" applyFont="1" applyBorder="1"/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right" vertical="top" wrapText="1"/>
    </xf>
    <xf numFmtId="43" fontId="40" fillId="0" borderId="16" xfId="2" quotePrefix="1" applyNumberFormat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40" fillId="0" borderId="16" xfId="2" applyNumberFormat="1" applyFont="1" applyBorder="1" applyAlignment="1">
      <alignment horizontal="center" vertical="top" wrapText="1"/>
    </xf>
    <xf numFmtId="188" fontId="40" fillId="0" borderId="16" xfId="2" applyNumberFormat="1" applyFont="1" applyBorder="1" applyAlignment="1">
      <alignment horizontal="center" vertical="top" wrapText="1"/>
    </xf>
    <xf numFmtId="43" fontId="40" fillId="0" borderId="16" xfId="2" applyFont="1" applyBorder="1" applyAlignment="1">
      <alignment horizontal="center" vertical="top" wrapText="1"/>
    </xf>
    <xf numFmtId="0" fontId="43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0" fillId="0" borderId="30" xfId="0" applyNumberFormat="1" applyFont="1" applyBorder="1"/>
    <xf numFmtId="0" fontId="37" fillId="0" borderId="31" xfId="0" applyFont="1" applyBorder="1"/>
    <xf numFmtId="43" fontId="37" fillId="0" borderId="1" xfId="0" applyNumberFormat="1" applyFont="1" applyBorder="1"/>
    <xf numFmtId="43" fontId="37" fillId="0" borderId="17" xfId="0" applyNumberFormat="1" applyFont="1" applyBorder="1"/>
    <xf numFmtId="187" fontId="40" fillId="0" borderId="30" xfId="0" applyNumberFormat="1" applyFont="1" applyBorder="1"/>
    <xf numFmtId="43" fontId="37" fillId="0" borderId="1" xfId="0" applyNumberFormat="1" applyFont="1" applyBorder="1" applyAlignment="1">
      <alignment horizontal="right"/>
    </xf>
    <xf numFmtId="43" fontId="37" fillId="0" borderId="29" xfId="0" applyNumberFormat="1" applyFont="1" applyBorder="1"/>
    <xf numFmtId="43" fontId="41" fillId="0" borderId="30" xfId="0" applyNumberFormat="1" applyFont="1" applyBorder="1" applyAlignment="1">
      <alignment horizontal="right"/>
    </xf>
    <xf numFmtId="43" fontId="40" fillId="0" borderId="26" xfId="2" applyFont="1" applyBorder="1"/>
    <xf numFmtId="187" fontId="37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43" fontId="40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188" fontId="3" fillId="0" borderId="1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43" fontId="40" fillId="0" borderId="26" xfId="2" applyFont="1" applyBorder="1" applyAlignment="1">
      <alignment horizontal="center" vertical="top" wrapText="1"/>
    </xf>
    <xf numFmtId="43" fontId="37" fillId="0" borderId="17" xfId="2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188" fontId="3" fillId="0" borderId="17" xfId="2" applyNumberFormat="1" applyFont="1" applyBorder="1" applyAlignment="1">
      <alignment horizontal="center"/>
    </xf>
    <xf numFmtId="188" fontId="3" fillId="0" borderId="2" xfId="2" applyNumberFormat="1" applyFont="1" applyBorder="1" applyAlignment="1">
      <alignment horizontal="right"/>
    </xf>
    <xf numFmtId="0" fontId="46" fillId="0" borderId="0" xfId="0" applyFont="1"/>
    <xf numFmtId="0" fontId="33" fillId="0" borderId="0" xfId="0" applyFont="1"/>
    <xf numFmtId="43" fontId="24" fillId="0" borderId="23" xfId="2" quotePrefix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2" applyFont="1" applyAlignment="1">
      <alignment vertical="center"/>
    </xf>
    <xf numFmtId="43" fontId="23" fillId="0" borderId="0" xfId="2" applyFont="1" applyBorder="1" applyAlignment="1">
      <alignment horizontal="center"/>
    </xf>
    <xf numFmtId="43" fontId="47" fillId="0" borderId="0" xfId="2" applyFont="1" applyAlignment="1">
      <alignment horizontal="center"/>
    </xf>
    <xf numFmtId="0" fontId="28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24" fillId="0" borderId="27" xfId="2" applyNumberFormat="1" applyFont="1" applyBorder="1" applyAlignment="1">
      <alignment horizontal="right"/>
    </xf>
    <xf numFmtId="43" fontId="24" fillId="0" borderId="27" xfId="2" quotePrefix="1" applyFont="1" applyFill="1" applyBorder="1" applyAlignment="1">
      <alignment horizontal="center"/>
    </xf>
    <xf numFmtId="43" fontId="37" fillId="0" borderId="30" xfId="2" applyFont="1" applyBorder="1" applyAlignment="1">
      <alignment horizontal="right" vertical="top" wrapText="1"/>
    </xf>
    <xf numFmtId="43" fontId="3" fillId="0" borderId="0" xfId="2" applyFont="1" applyBorder="1"/>
    <xf numFmtId="43" fontId="40" fillId="0" borderId="35" xfId="2" applyFont="1" applyBorder="1" applyAlignment="1">
      <alignment horizontal="center" vertical="top" wrapText="1"/>
    </xf>
    <xf numFmtId="191" fontId="37" fillId="0" borderId="28" xfId="0" applyNumberFormat="1" applyFont="1" applyBorder="1" applyAlignment="1">
      <alignment horizontal="center" vertical="top"/>
    </xf>
    <xf numFmtId="191" fontId="37" fillId="0" borderId="20" xfId="0" applyNumberFormat="1" applyFont="1" applyBorder="1" applyAlignment="1">
      <alignment horizontal="center" vertical="top"/>
    </xf>
    <xf numFmtId="0" fontId="38" fillId="0" borderId="25" xfId="0" applyFont="1" applyBorder="1" applyAlignment="1">
      <alignment horizontal="center" vertical="top"/>
    </xf>
    <xf numFmtId="191" fontId="37" fillId="0" borderId="10" xfId="0" applyNumberFormat="1" applyFont="1" applyBorder="1" applyAlignment="1">
      <alignment horizontal="center" vertical="top"/>
    </xf>
    <xf numFmtId="191" fontId="37" fillId="0" borderId="5" xfId="0" applyNumberFormat="1" applyFont="1" applyBorder="1" applyAlignment="1">
      <alignment horizontal="center" vertical="top"/>
    </xf>
    <xf numFmtId="191" fontId="37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7" fillId="0" borderId="10" xfId="0" applyFont="1" applyBorder="1" applyAlignment="1">
      <alignment horizontal="left"/>
    </xf>
    <xf numFmtId="0" fontId="37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188" fontId="36" fillId="0" borderId="0" xfId="2" applyNumberFormat="1" applyFont="1" applyBorder="1" applyAlignment="1">
      <alignment horizontal="right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4" t="s">
        <v>58</v>
      </c>
      <c r="B2" s="235"/>
      <c r="C2" s="441">
        <v>110</v>
      </c>
      <c r="D2" s="442"/>
      <c r="E2" s="443"/>
      <c r="F2" s="236">
        <v>120</v>
      </c>
      <c r="G2" s="444">
        <v>210</v>
      </c>
      <c r="H2" s="445"/>
      <c r="I2" s="236">
        <v>220</v>
      </c>
      <c r="J2" s="441">
        <v>240</v>
      </c>
      <c r="K2" s="446"/>
      <c r="L2" s="236">
        <v>250</v>
      </c>
      <c r="M2" s="441">
        <v>260</v>
      </c>
      <c r="N2" s="443"/>
      <c r="O2" s="237" t="s">
        <v>167</v>
      </c>
      <c r="P2" s="238" t="s">
        <v>97</v>
      </c>
      <c r="Q2" s="239"/>
    </row>
    <row r="3" spans="1:17" s="84" customFormat="1" ht="22.5" customHeight="1">
      <c r="A3" s="240" t="s">
        <v>59</v>
      </c>
      <c r="B3" s="241">
        <v>411</v>
      </c>
      <c r="C3" s="236">
        <v>111</v>
      </c>
      <c r="D3" s="236">
        <v>112</v>
      </c>
      <c r="E3" s="236">
        <v>113</v>
      </c>
      <c r="F3" s="241">
        <v>123</v>
      </c>
      <c r="G3" s="236">
        <v>211</v>
      </c>
      <c r="H3" s="236">
        <v>212</v>
      </c>
      <c r="I3" s="241">
        <v>223</v>
      </c>
      <c r="J3" s="241">
        <v>241</v>
      </c>
      <c r="K3" s="241">
        <v>242</v>
      </c>
      <c r="L3" s="241">
        <v>252</v>
      </c>
      <c r="M3" s="242">
        <v>262</v>
      </c>
      <c r="N3" s="243" t="s">
        <v>164</v>
      </c>
      <c r="O3" s="237" t="s">
        <v>165</v>
      </c>
      <c r="P3" s="238" t="s">
        <v>166</v>
      </c>
      <c r="Q3" s="244" t="s">
        <v>55</v>
      </c>
    </row>
    <row r="4" spans="1:17" s="84" customFormat="1" ht="21.75" customHeight="1">
      <c r="A4" s="266">
        <v>220200</v>
      </c>
      <c r="B4" s="325">
        <v>0</v>
      </c>
      <c r="C4" s="323">
        <v>6845</v>
      </c>
      <c r="D4" s="323">
        <v>0</v>
      </c>
      <c r="E4" s="323" t="s">
        <v>13</v>
      </c>
      <c r="F4" s="323">
        <v>0</v>
      </c>
      <c r="G4" s="323">
        <v>0</v>
      </c>
      <c r="H4" s="323">
        <v>0</v>
      </c>
      <c r="I4" s="323">
        <v>0</v>
      </c>
      <c r="J4" s="325" t="s">
        <v>13</v>
      </c>
      <c r="K4" s="323">
        <v>0</v>
      </c>
      <c r="L4" s="323">
        <v>0</v>
      </c>
      <c r="M4" s="323">
        <v>0</v>
      </c>
      <c r="N4" s="325">
        <v>0</v>
      </c>
      <c r="O4" s="325">
        <v>0</v>
      </c>
      <c r="P4" s="325">
        <v>0</v>
      </c>
      <c r="Q4" s="403">
        <f>SUM(C4:P4)</f>
        <v>6845</v>
      </c>
    </row>
    <row r="5" spans="1:17" s="84" customFormat="1" ht="21.75" customHeight="1">
      <c r="A5" s="279">
        <v>220300</v>
      </c>
      <c r="B5" s="269">
        <v>0</v>
      </c>
      <c r="C5" s="280">
        <v>9100</v>
      </c>
      <c r="D5" s="280">
        <v>0</v>
      </c>
      <c r="E5" s="277">
        <v>3500</v>
      </c>
      <c r="F5" s="280">
        <v>0</v>
      </c>
      <c r="G5" s="280">
        <v>0</v>
      </c>
      <c r="H5" s="280">
        <v>0</v>
      </c>
      <c r="I5" s="280">
        <v>0</v>
      </c>
      <c r="J5" s="269">
        <v>0</v>
      </c>
      <c r="K5" s="280">
        <v>0</v>
      </c>
      <c r="L5" s="280">
        <v>0</v>
      </c>
      <c r="M5" s="280">
        <v>0</v>
      </c>
      <c r="N5" s="269">
        <v>0</v>
      </c>
      <c r="O5" s="269">
        <v>0</v>
      </c>
      <c r="P5" s="269">
        <v>0</v>
      </c>
      <c r="Q5" s="403">
        <f>SUM(C5:P5)</f>
        <v>12600</v>
      </c>
    </row>
    <row r="6" spans="1:17" s="84" customFormat="1" ht="21.75" customHeight="1">
      <c r="A6" s="279">
        <v>220600</v>
      </c>
      <c r="B6" s="269">
        <v>0</v>
      </c>
      <c r="C6" s="280">
        <v>27910</v>
      </c>
      <c r="D6" s="280">
        <v>0</v>
      </c>
      <c r="E6" s="323">
        <v>50060</v>
      </c>
      <c r="F6" s="280">
        <v>0</v>
      </c>
      <c r="G6" s="280">
        <v>0</v>
      </c>
      <c r="H6" s="280">
        <v>0</v>
      </c>
      <c r="I6" s="280">
        <v>0</v>
      </c>
      <c r="J6" s="269">
        <v>24040</v>
      </c>
      <c r="K6" s="280">
        <v>0</v>
      </c>
      <c r="L6" s="280">
        <v>0</v>
      </c>
      <c r="M6" s="280">
        <v>0</v>
      </c>
      <c r="N6" s="269">
        <v>0</v>
      </c>
      <c r="O6" s="269">
        <v>0</v>
      </c>
      <c r="P6" s="269">
        <v>0</v>
      </c>
      <c r="Q6" s="403">
        <f>SUM(C6:P6)</f>
        <v>102010</v>
      </c>
    </row>
    <row r="7" spans="1:17" s="84" customFormat="1" ht="21.75" customHeight="1">
      <c r="A7" s="279">
        <v>220700</v>
      </c>
      <c r="B7" s="269">
        <v>0</v>
      </c>
      <c r="C7" s="280">
        <v>1910</v>
      </c>
      <c r="D7" s="280">
        <v>0</v>
      </c>
      <c r="E7" s="277">
        <v>3000</v>
      </c>
      <c r="F7" s="280">
        <v>0</v>
      </c>
      <c r="G7" s="280">
        <v>0</v>
      </c>
      <c r="H7" s="280">
        <v>0</v>
      </c>
      <c r="I7" s="280">
        <v>0</v>
      </c>
      <c r="J7" s="269">
        <v>1500</v>
      </c>
      <c r="K7" s="280">
        <v>0</v>
      </c>
      <c r="L7" s="280">
        <v>0</v>
      </c>
      <c r="M7" s="280">
        <v>0</v>
      </c>
      <c r="N7" s="269">
        <v>0</v>
      </c>
      <c r="O7" s="269">
        <v>0</v>
      </c>
      <c r="P7" s="269">
        <v>0</v>
      </c>
      <c r="Q7" s="403">
        <f>SUM(C7:P7)</f>
        <v>6410</v>
      </c>
    </row>
    <row r="8" spans="1:17" s="85" customFormat="1" ht="21.75" customHeight="1" thickBot="1">
      <c r="A8" s="320" t="s">
        <v>62</v>
      </c>
      <c r="B8" s="321">
        <v>0</v>
      </c>
      <c r="C8" s="324">
        <v>237745</v>
      </c>
      <c r="D8" s="324">
        <f>SUM(D4:D7)</f>
        <v>0</v>
      </c>
      <c r="E8" s="280">
        <v>115260</v>
      </c>
      <c r="F8" s="324">
        <f>SUM(F4:F7)</f>
        <v>0</v>
      </c>
      <c r="G8" s="324">
        <f>SUM(G4:G7)</f>
        <v>0</v>
      </c>
      <c r="H8" s="324">
        <f>SUM(H4:H7)</f>
        <v>0</v>
      </c>
      <c r="I8" s="324">
        <f>SUM(I4:I7)</f>
        <v>0</v>
      </c>
      <c r="J8" s="321">
        <v>79940</v>
      </c>
      <c r="K8" s="324">
        <f t="shared" ref="K8:P8" si="0">SUM(K4:K7)</f>
        <v>0</v>
      </c>
      <c r="L8" s="324">
        <f t="shared" si="0"/>
        <v>0</v>
      </c>
      <c r="M8" s="324">
        <f t="shared" si="0"/>
        <v>0</v>
      </c>
      <c r="N8" s="321">
        <f t="shared" si="0"/>
        <v>0</v>
      </c>
      <c r="O8" s="321">
        <f t="shared" si="0"/>
        <v>0</v>
      </c>
      <c r="P8" s="321">
        <f t="shared" si="0"/>
        <v>0</v>
      </c>
      <c r="Q8" s="410">
        <f>C8+E8+J8</f>
        <v>432945</v>
      </c>
    </row>
    <row r="9" spans="1:17" s="85" customFormat="1" ht="21.75" customHeight="1" thickBot="1">
      <c r="A9" s="330" t="s">
        <v>63</v>
      </c>
      <c r="B9" s="331">
        <v>0</v>
      </c>
      <c r="C9" s="332">
        <v>472720</v>
      </c>
      <c r="D9" s="332">
        <v>0</v>
      </c>
      <c r="E9" s="284">
        <v>206920</v>
      </c>
      <c r="F9" s="332">
        <v>0</v>
      </c>
      <c r="G9" s="332">
        <v>0</v>
      </c>
      <c r="H9" s="332">
        <v>0</v>
      </c>
      <c r="I9" s="332">
        <v>0</v>
      </c>
      <c r="J9" s="331">
        <v>159880</v>
      </c>
      <c r="K9" s="332">
        <v>0</v>
      </c>
      <c r="L9" s="332">
        <v>0</v>
      </c>
      <c r="M9" s="332">
        <v>0</v>
      </c>
      <c r="N9" s="331">
        <v>0</v>
      </c>
      <c r="O9" s="331">
        <v>0</v>
      </c>
      <c r="P9" s="331">
        <v>0</v>
      </c>
      <c r="Q9" s="405">
        <v>839520</v>
      </c>
    </row>
    <row r="10" spans="1:17" s="84" customFormat="1" ht="18.75" customHeight="1" thickTop="1">
      <c r="A10" s="263">
        <v>530000</v>
      </c>
      <c r="B10" s="286">
        <v>0</v>
      </c>
      <c r="C10" s="286">
        <v>0</v>
      </c>
      <c r="D10" s="264">
        <v>0</v>
      </c>
      <c r="E10" s="286">
        <v>0</v>
      </c>
      <c r="F10" s="264">
        <v>0</v>
      </c>
      <c r="G10" s="264">
        <v>0</v>
      </c>
      <c r="H10" s="264">
        <v>0</v>
      </c>
      <c r="I10" s="264">
        <v>0</v>
      </c>
      <c r="J10" s="264">
        <v>0</v>
      </c>
      <c r="K10" s="264">
        <v>0</v>
      </c>
      <c r="L10" s="264">
        <v>0</v>
      </c>
      <c r="M10" s="264">
        <v>0</v>
      </c>
      <c r="N10" s="286">
        <v>0</v>
      </c>
      <c r="O10" s="287" t="s">
        <v>61</v>
      </c>
      <c r="P10" s="287" t="s">
        <v>61</v>
      </c>
      <c r="Q10" s="276" t="s">
        <v>61</v>
      </c>
    </row>
    <row r="11" spans="1:17" s="84" customFormat="1" ht="18.75" customHeight="1">
      <c r="A11" s="266">
        <v>310100</v>
      </c>
      <c r="B11" s="323">
        <v>0</v>
      </c>
      <c r="C11" s="323">
        <v>0</v>
      </c>
      <c r="D11" s="325">
        <v>0</v>
      </c>
      <c r="E11" s="277">
        <v>0</v>
      </c>
      <c r="F11" s="325">
        <v>0</v>
      </c>
      <c r="G11" s="325">
        <v>0</v>
      </c>
      <c r="H11" s="325">
        <v>0</v>
      </c>
      <c r="I11" s="325">
        <v>0</v>
      </c>
      <c r="J11" s="325">
        <v>0</v>
      </c>
      <c r="K11" s="325">
        <v>0</v>
      </c>
      <c r="L11" s="325">
        <v>0</v>
      </c>
      <c r="M11" s="325">
        <v>0</v>
      </c>
      <c r="N11" s="325">
        <v>0</v>
      </c>
      <c r="O11" s="325">
        <v>0</v>
      </c>
      <c r="P11" s="325">
        <v>0</v>
      </c>
      <c r="Q11" s="248">
        <f t="shared" ref="Q11:Q16" si="1">SUM(B11:P11)</f>
        <v>0</v>
      </c>
    </row>
    <row r="12" spans="1:17" s="84" customFormat="1" ht="18" customHeight="1">
      <c r="A12" s="266">
        <v>310200</v>
      </c>
      <c r="B12" s="323">
        <v>0</v>
      </c>
      <c r="C12" s="323">
        <v>0</v>
      </c>
      <c r="D12" s="325">
        <v>0</v>
      </c>
      <c r="E12" s="286">
        <v>0</v>
      </c>
      <c r="F12" s="325">
        <v>0</v>
      </c>
      <c r="G12" s="325">
        <v>0</v>
      </c>
      <c r="H12" s="325">
        <v>0</v>
      </c>
      <c r="I12" s="325">
        <v>0</v>
      </c>
      <c r="J12" s="325">
        <v>0</v>
      </c>
      <c r="K12" s="325">
        <v>0</v>
      </c>
      <c r="L12" s="325">
        <v>0</v>
      </c>
      <c r="M12" s="325">
        <v>0</v>
      </c>
      <c r="N12" s="325">
        <v>0</v>
      </c>
      <c r="O12" s="325">
        <v>0</v>
      </c>
      <c r="P12" s="325">
        <v>0</v>
      </c>
      <c r="Q12" s="248">
        <f t="shared" si="1"/>
        <v>0</v>
      </c>
    </row>
    <row r="13" spans="1:17" s="84" customFormat="1" ht="19.5" customHeight="1">
      <c r="A13" s="266">
        <v>310300</v>
      </c>
      <c r="B13" s="323">
        <v>0</v>
      </c>
      <c r="C13" s="277">
        <v>0</v>
      </c>
      <c r="D13" s="325">
        <v>0</v>
      </c>
      <c r="E13" s="277">
        <v>0</v>
      </c>
      <c r="F13" s="325">
        <v>0</v>
      </c>
      <c r="G13" s="325">
        <v>0</v>
      </c>
      <c r="H13" s="325">
        <v>0</v>
      </c>
      <c r="I13" s="325">
        <v>0</v>
      </c>
      <c r="J13" s="325">
        <v>0</v>
      </c>
      <c r="K13" s="325">
        <v>0</v>
      </c>
      <c r="L13" s="325">
        <v>0</v>
      </c>
      <c r="M13" s="325">
        <v>0</v>
      </c>
      <c r="N13" s="325">
        <v>0</v>
      </c>
      <c r="O13" s="325">
        <v>0</v>
      </c>
      <c r="P13" s="325">
        <v>0</v>
      </c>
      <c r="Q13" s="248">
        <f t="shared" si="1"/>
        <v>0</v>
      </c>
    </row>
    <row r="14" spans="1:17" s="84" customFormat="1" ht="19.5" customHeight="1">
      <c r="A14" s="266">
        <v>310400</v>
      </c>
      <c r="B14" s="323">
        <v>0</v>
      </c>
      <c r="C14" s="325">
        <v>20600</v>
      </c>
      <c r="D14" s="325">
        <f>SUM(D10:D13)</f>
        <v>0</v>
      </c>
      <c r="E14" s="286">
        <v>8300</v>
      </c>
      <c r="F14" s="325">
        <v>0</v>
      </c>
      <c r="G14" s="325">
        <v>0</v>
      </c>
      <c r="H14" s="325">
        <f>SUM(H10:H13)</f>
        <v>0</v>
      </c>
      <c r="I14" s="325">
        <f>SUM(I10:I13)</f>
        <v>0</v>
      </c>
      <c r="J14" s="325">
        <v>3000</v>
      </c>
      <c r="K14" s="325">
        <v>0</v>
      </c>
      <c r="L14" s="325">
        <v>0</v>
      </c>
      <c r="M14" s="325">
        <v>0</v>
      </c>
      <c r="N14" s="325">
        <v>0</v>
      </c>
      <c r="O14" s="325">
        <v>0</v>
      </c>
      <c r="P14" s="325">
        <v>0</v>
      </c>
      <c r="Q14" s="403">
        <f t="shared" si="1"/>
        <v>31900</v>
      </c>
    </row>
    <row r="15" spans="1:17" s="84" customFormat="1" ht="19.5" customHeight="1">
      <c r="A15" s="266">
        <v>310500</v>
      </c>
      <c r="B15" s="323">
        <v>0</v>
      </c>
      <c r="C15" s="277">
        <v>3639</v>
      </c>
      <c r="D15" s="325">
        <v>0</v>
      </c>
      <c r="E15" s="277">
        <v>1400</v>
      </c>
      <c r="F15" s="325">
        <v>0</v>
      </c>
      <c r="G15" s="325">
        <v>0</v>
      </c>
      <c r="H15" s="325">
        <v>0</v>
      </c>
      <c r="I15" s="325">
        <v>0</v>
      </c>
      <c r="J15" s="325">
        <v>0</v>
      </c>
      <c r="K15" s="325">
        <v>0</v>
      </c>
      <c r="L15" s="325">
        <v>0</v>
      </c>
      <c r="M15" s="325">
        <v>0</v>
      </c>
      <c r="N15" s="325">
        <v>0</v>
      </c>
      <c r="O15" s="325">
        <v>0</v>
      </c>
      <c r="P15" s="325">
        <v>0</v>
      </c>
      <c r="Q15" s="403">
        <f t="shared" si="1"/>
        <v>5039</v>
      </c>
    </row>
    <row r="16" spans="1:17" s="84" customFormat="1" ht="19.5" customHeight="1">
      <c r="A16" s="266">
        <v>310600</v>
      </c>
      <c r="B16" s="323">
        <v>0</v>
      </c>
      <c r="C16" s="323" t="s">
        <v>13</v>
      </c>
      <c r="D16" s="325">
        <v>0</v>
      </c>
      <c r="E16" s="286" t="s">
        <v>13</v>
      </c>
      <c r="F16" s="325">
        <v>0</v>
      </c>
      <c r="G16" s="325">
        <v>0</v>
      </c>
      <c r="H16" s="325">
        <v>0</v>
      </c>
      <c r="I16" s="325">
        <v>0</v>
      </c>
      <c r="J16" s="325" t="s">
        <v>13</v>
      </c>
      <c r="K16" s="325">
        <v>0</v>
      </c>
      <c r="L16" s="325">
        <v>0</v>
      </c>
      <c r="M16" s="325">
        <v>0</v>
      </c>
      <c r="N16" s="325">
        <v>0</v>
      </c>
      <c r="O16" s="325">
        <v>0</v>
      </c>
      <c r="P16" s="325">
        <v>0</v>
      </c>
      <c r="Q16" s="403">
        <f t="shared" si="1"/>
        <v>0</v>
      </c>
    </row>
    <row r="17" spans="1:17" s="84" customFormat="1" ht="21.75" customHeight="1" thickBot="1">
      <c r="A17" s="320" t="s">
        <v>62</v>
      </c>
      <c r="B17" s="322">
        <v>0</v>
      </c>
      <c r="C17" s="322">
        <v>24239</v>
      </c>
      <c r="D17" s="321">
        <v>0</v>
      </c>
      <c r="E17" s="289">
        <f>SUM(E12:E16)</f>
        <v>9700</v>
      </c>
      <c r="F17" s="321">
        <v>0</v>
      </c>
      <c r="G17" s="321">
        <v>0</v>
      </c>
      <c r="H17" s="321">
        <v>0</v>
      </c>
      <c r="I17" s="321">
        <v>0</v>
      </c>
      <c r="J17" s="321">
        <f>SUM(J11:J16)</f>
        <v>3000</v>
      </c>
      <c r="K17" s="321">
        <v>0</v>
      </c>
      <c r="L17" s="321">
        <v>0</v>
      </c>
      <c r="M17" s="321">
        <v>0</v>
      </c>
      <c r="N17" s="321">
        <f>SUM(N11:N16)</f>
        <v>0</v>
      </c>
      <c r="O17" s="321">
        <f>SUM(O11:O16)</f>
        <v>0</v>
      </c>
      <c r="P17" s="321">
        <v>0</v>
      </c>
      <c r="Q17" s="407">
        <f>SUM(C17:P17)</f>
        <v>36939</v>
      </c>
    </row>
    <row r="18" spans="1:17" s="84" customFormat="1" ht="21.75" customHeight="1" thickBot="1">
      <c r="A18" s="336" t="s">
        <v>63</v>
      </c>
      <c r="B18" s="337">
        <v>0</v>
      </c>
      <c r="C18" s="339">
        <v>44839</v>
      </c>
      <c r="D18" s="342">
        <v>0</v>
      </c>
      <c r="E18" s="332">
        <v>18000</v>
      </c>
      <c r="F18" s="342">
        <v>0</v>
      </c>
      <c r="G18" s="342">
        <v>0</v>
      </c>
      <c r="H18" s="342">
        <v>0</v>
      </c>
      <c r="I18" s="342">
        <v>0</v>
      </c>
      <c r="J18" s="342">
        <v>6000</v>
      </c>
      <c r="K18" s="342">
        <v>0</v>
      </c>
      <c r="L18" s="342">
        <v>0</v>
      </c>
      <c r="M18" s="342">
        <v>0</v>
      </c>
      <c r="N18" s="342">
        <v>0</v>
      </c>
      <c r="O18" s="342">
        <v>0</v>
      </c>
      <c r="P18" s="342">
        <v>0</v>
      </c>
      <c r="Q18" s="401">
        <f>SUM(C18:P18)</f>
        <v>68839</v>
      </c>
    </row>
    <row r="19" spans="1:17" s="84" customFormat="1" ht="23.25" customHeight="1" thickTop="1">
      <c r="A19" s="263">
        <v>532000</v>
      </c>
      <c r="B19" s="264">
        <v>0</v>
      </c>
      <c r="C19" s="264">
        <v>0</v>
      </c>
      <c r="D19" s="286">
        <v>0</v>
      </c>
      <c r="E19" s="264">
        <v>0</v>
      </c>
      <c r="F19" s="264">
        <v>0</v>
      </c>
      <c r="G19" s="264">
        <v>0</v>
      </c>
      <c r="H19" s="264">
        <v>0</v>
      </c>
      <c r="I19" s="264">
        <v>0</v>
      </c>
      <c r="J19" s="264">
        <v>0</v>
      </c>
      <c r="K19" s="264">
        <v>0</v>
      </c>
      <c r="L19" s="264">
        <v>0</v>
      </c>
      <c r="M19" s="264">
        <v>0</v>
      </c>
      <c r="N19" s="286">
        <v>0</v>
      </c>
      <c r="O19" s="286">
        <v>0</v>
      </c>
      <c r="P19" s="291">
        <v>0</v>
      </c>
      <c r="Q19" s="402"/>
    </row>
    <row r="20" spans="1:17" s="84" customFormat="1" ht="18" customHeight="1">
      <c r="A20" s="266">
        <v>320100</v>
      </c>
      <c r="B20" s="323">
        <v>0</v>
      </c>
      <c r="C20" s="323" t="s">
        <v>13</v>
      </c>
      <c r="D20" s="277">
        <v>0</v>
      </c>
      <c r="E20" s="323">
        <v>214</v>
      </c>
      <c r="F20" s="325">
        <v>0</v>
      </c>
      <c r="G20" s="323">
        <v>0</v>
      </c>
      <c r="H20" s="323">
        <v>0</v>
      </c>
      <c r="I20" s="325">
        <v>0</v>
      </c>
      <c r="J20" s="323" t="s">
        <v>13</v>
      </c>
      <c r="K20" s="323">
        <v>0</v>
      </c>
      <c r="L20" s="323">
        <v>0</v>
      </c>
      <c r="M20" s="323">
        <v>0</v>
      </c>
      <c r="N20" s="277">
        <v>0</v>
      </c>
      <c r="O20" s="277">
        <v>0</v>
      </c>
      <c r="P20" s="293">
        <v>0</v>
      </c>
      <c r="Q20" s="403">
        <f>SUM(C20:P20)</f>
        <v>214</v>
      </c>
    </row>
    <row r="21" spans="1:17" s="84" customFormat="1" ht="18" customHeight="1">
      <c r="A21" s="266">
        <v>320200</v>
      </c>
      <c r="B21" s="323">
        <v>0</v>
      </c>
      <c r="C21" s="323" t="s">
        <v>13</v>
      </c>
      <c r="D21" s="277">
        <v>0</v>
      </c>
      <c r="E21" s="323">
        <v>0</v>
      </c>
      <c r="F21" s="325">
        <v>0</v>
      </c>
      <c r="G21" s="323">
        <v>0</v>
      </c>
      <c r="H21" s="323">
        <v>0</v>
      </c>
      <c r="I21" s="325">
        <v>0</v>
      </c>
      <c r="J21" s="323">
        <v>0</v>
      </c>
      <c r="K21" s="323">
        <v>0</v>
      </c>
      <c r="L21" s="323">
        <v>0</v>
      </c>
      <c r="M21" s="323">
        <v>0</v>
      </c>
      <c r="N21" s="277">
        <v>0</v>
      </c>
      <c r="O21" s="277">
        <v>0</v>
      </c>
      <c r="P21" s="293">
        <v>0</v>
      </c>
      <c r="Q21" s="403">
        <f t="shared" ref="Q21:Q23" si="2">SUM(C21:P21)</f>
        <v>0</v>
      </c>
    </row>
    <row r="22" spans="1:17" s="84" customFormat="1" ht="18" customHeight="1">
      <c r="A22" s="266">
        <v>320300</v>
      </c>
      <c r="B22" s="323">
        <v>0</v>
      </c>
      <c r="C22" s="277">
        <v>16200</v>
      </c>
      <c r="D22" s="277">
        <v>0</v>
      </c>
      <c r="E22" s="323">
        <v>5400</v>
      </c>
      <c r="F22" s="325">
        <v>0</v>
      </c>
      <c r="G22" s="277">
        <v>0</v>
      </c>
      <c r="H22" s="323">
        <v>0</v>
      </c>
      <c r="I22" s="325">
        <v>0</v>
      </c>
      <c r="J22" s="323" t="s">
        <v>13</v>
      </c>
      <c r="K22" s="294">
        <v>0</v>
      </c>
      <c r="L22" s="277">
        <v>0</v>
      </c>
      <c r="M22" s="323">
        <v>0</v>
      </c>
      <c r="N22" s="277">
        <v>0</v>
      </c>
      <c r="O22" s="277">
        <v>0</v>
      </c>
      <c r="P22" s="293">
        <v>0</v>
      </c>
      <c r="Q22" s="403">
        <f t="shared" si="2"/>
        <v>21600</v>
      </c>
    </row>
    <row r="23" spans="1:17" s="84" customFormat="1" ht="18" customHeight="1">
      <c r="A23" s="266">
        <v>320400</v>
      </c>
      <c r="B23" s="323">
        <v>0</v>
      </c>
      <c r="C23" s="323" t="s">
        <v>13</v>
      </c>
      <c r="D23" s="277">
        <f>SUM(D19:D22)</f>
        <v>0</v>
      </c>
      <c r="E23" s="323">
        <v>0</v>
      </c>
      <c r="F23" s="325">
        <f>SUM(F19:F22)</f>
        <v>0</v>
      </c>
      <c r="G23" s="323">
        <v>0</v>
      </c>
      <c r="H23" s="323">
        <v>0</v>
      </c>
      <c r="I23" s="325">
        <v>0</v>
      </c>
      <c r="J23" s="323">
        <v>17500</v>
      </c>
      <c r="K23" s="323">
        <v>0</v>
      </c>
      <c r="L23" s="323">
        <v>0</v>
      </c>
      <c r="M23" s="323"/>
      <c r="N23" s="277">
        <f>SUM(N19:N22)</f>
        <v>0</v>
      </c>
      <c r="O23" s="277">
        <f>SUM(O19:O22)</f>
        <v>0</v>
      </c>
      <c r="P23" s="293">
        <v>0</v>
      </c>
      <c r="Q23" s="403">
        <f t="shared" si="2"/>
        <v>17500</v>
      </c>
    </row>
    <row r="24" spans="1:17" s="329" customFormat="1" ht="21.75" customHeight="1" thickBot="1">
      <c r="A24" s="320" t="s">
        <v>62</v>
      </c>
      <c r="B24" s="321">
        <v>0</v>
      </c>
      <c r="C24" s="322">
        <v>16200</v>
      </c>
      <c r="D24" s="323">
        <v>0</v>
      </c>
      <c r="E24" s="324">
        <v>5614</v>
      </c>
      <c r="F24" s="325">
        <v>0</v>
      </c>
      <c r="G24" s="326">
        <f>SUM(G20:G23)</f>
        <v>0</v>
      </c>
      <c r="H24" s="321">
        <f t="shared" ref="H24:M24" si="3">SUM(H19:H23)</f>
        <v>0</v>
      </c>
      <c r="I24" s="322">
        <f>SUM(I19:I23)</f>
        <v>0</v>
      </c>
      <c r="J24" s="321">
        <v>17500</v>
      </c>
      <c r="K24" s="327">
        <f t="shared" si="3"/>
        <v>0</v>
      </c>
      <c r="L24" s="321">
        <f t="shared" si="3"/>
        <v>0</v>
      </c>
      <c r="M24" s="321">
        <f t="shared" si="3"/>
        <v>0</v>
      </c>
      <c r="N24" s="323">
        <v>0</v>
      </c>
      <c r="O24" s="323">
        <v>0</v>
      </c>
      <c r="P24" s="328">
        <f>SUM(P19:P23)</f>
        <v>0</v>
      </c>
      <c r="Q24" s="403">
        <v>39314</v>
      </c>
    </row>
    <row r="25" spans="1:17" s="329" customFormat="1" ht="21.75" customHeight="1" thickBot="1">
      <c r="A25" s="330" t="s">
        <v>63</v>
      </c>
      <c r="B25" s="331">
        <v>0</v>
      </c>
      <c r="C25" s="332">
        <v>17700</v>
      </c>
      <c r="D25" s="333">
        <v>0</v>
      </c>
      <c r="E25" s="332">
        <v>5614</v>
      </c>
      <c r="F25" s="325">
        <v>0</v>
      </c>
      <c r="G25" s="331">
        <v>0</v>
      </c>
      <c r="H25" s="331" t="s">
        <v>13</v>
      </c>
      <c r="I25" s="332">
        <v>0</v>
      </c>
      <c r="J25" s="331">
        <v>17500</v>
      </c>
      <c r="K25" s="334">
        <v>0</v>
      </c>
      <c r="L25" s="331" t="s">
        <v>13</v>
      </c>
      <c r="M25" s="331" t="s">
        <v>13</v>
      </c>
      <c r="N25" s="333">
        <v>0</v>
      </c>
      <c r="O25" s="333">
        <v>0</v>
      </c>
      <c r="P25" s="335" t="s">
        <v>13</v>
      </c>
      <c r="Q25" s="404">
        <v>40814</v>
      </c>
    </row>
    <row r="26" spans="1:17" s="84" customFormat="1" ht="18.75" customHeight="1" thickTop="1" thickBot="1">
      <c r="A26" s="266">
        <v>533000</v>
      </c>
      <c r="B26" s="323">
        <v>0</v>
      </c>
      <c r="C26" s="323">
        <v>0</v>
      </c>
      <c r="D26" s="323">
        <v>0</v>
      </c>
      <c r="E26" s="323">
        <v>0</v>
      </c>
      <c r="F26" s="321">
        <v>0</v>
      </c>
      <c r="G26" s="325">
        <v>0</v>
      </c>
      <c r="H26" s="325">
        <v>0</v>
      </c>
      <c r="I26" s="325">
        <v>0</v>
      </c>
      <c r="J26" s="325">
        <v>0</v>
      </c>
      <c r="K26" s="325">
        <v>0</v>
      </c>
      <c r="L26" s="325">
        <v>0</v>
      </c>
      <c r="M26" s="325">
        <v>0</v>
      </c>
      <c r="N26" s="325">
        <v>0</v>
      </c>
      <c r="O26" s="325">
        <v>0</v>
      </c>
      <c r="P26" s="325">
        <v>0</v>
      </c>
      <c r="Q26" s="292"/>
    </row>
    <row r="27" spans="1:17" s="84" customFormat="1" ht="18.75" customHeight="1" thickBot="1">
      <c r="A27" s="266">
        <v>330100</v>
      </c>
      <c r="B27" s="323">
        <v>0</v>
      </c>
      <c r="C27" s="294">
        <v>20028</v>
      </c>
      <c r="D27" s="277">
        <v>0</v>
      </c>
      <c r="E27" s="323">
        <v>1520</v>
      </c>
      <c r="F27" s="342">
        <v>0</v>
      </c>
      <c r="G27" s="325">
        <v>0</v>
      </c>
      <c r="H27" s="325">
        <v>0</v>
      </c>
      <c r="I27" s="325">
        <v>0</v>
      </c>
      <c r="J27" s="325">
        <v>0</v>
      </c>
      <c r="K27" s="325">
        <v>0</v>
      </c>
      <c r="L27" s="325">
        <v>0</v>
      </c>
      <c r="M27" s="325">
        <v>0</v>
      </c>
      <c r="N27" s="325">
        <v>0</v>
      </c>
      <c r="O27" s="325">
        <v>0</v>
      </c>
      <c r="P27" s="325">
        <v>0</v>
      </c>
      <c r="Q27" s="297">
        <f>SUM(C27:P27)</f>
        <v>21548</v>
      </c>
    </row>
    <row r="28" spans="1:17" s="84" customFormat="1" ht="18.75" customHeight="1" thickTop="1">
      <c r="A28" s="266">
        <v>330200</v>
      </c>
      <c r="B28" s="323">
        <v>0</v>
      </c>
      <c r="C28" s="277"/>
      <c r="D28" s="277">
        <v>0</v>
      </c>
      <c r="E28" s="277">
        <v>0</v>
      </c>
      <c r="F28" s="325">
        <v>0</v>
      </c>
      <c r="G28" s="325">
        <v>0</v>
      </c>
      <c r="H28" s="325">
        <v>0</v>
      </c>
      <c r="I28" s="247">
        <v>0</v>
      </c>
      <c r="J28" s="325">
        <v>0</v>
      </c>
      <c r="K28" s="247" t="s">
        <v>13</v>
      </c>
      <c r="L28" s="325">
        <v>0</v>
      </c>
      <c r="M28" s="325">
        <v>0</v>
      </c>
      <c r="N28" s="325">
        <v>0</v>
      </c>
      <c r="O28" s="325">
        <v>0</v>
      </c>
      <c r="P28" s="325">
        <v>0</v>
      </c>
      <c r="Q28" s="297">
        <f>SUM(D28:P28)</f>
        <v>0</v>
      </c>
    </row>
    <row r="29" spans="1:17" s="84" customFormat="1" ht="18.75" customHeight="1">
      <c r="A29" s="266">
        <v>330300</v>
      </c>
      <c r="B29" s="323">
        <v>0</v>
      </c>
      <c r="C29" s="298" t="s">
        <v>13</v>
      </c>
      <c r="D29" s="277">
        <v>0</v>
      </c>
      <c r="E29" s="277">
        <v>0</v>
      </c>
      <c r="F29" s="325">
        <v>0</v>
      </c>
      <c r="G29" s="325">
        <v>0</v>
      </c>
      <c r="H29" s="325">
        <v>0</v>
      </c>
      <c r="I29" s="325"/>
      <c r="J29" s="325">
        <v>0</v>
      </c>
      <c r="K29" s="325">
        <v>0</v>
      </c>
      <c r="L29" s="325">
        <v>0</v>
      </c>
      <c r="M29" s="325">
        <v>0</v>
      </c>
      <c r="N29" s="325">
        <v>0</v>
      </c>
      <c r="O29" s="325">
        <v>0</v>
      </c>
      <c r="P29" s="325">
        <v>0</v>
      </c>
      <c r="Q29" s="293">
        <f t="shared" ref="Q29:Q30" si="4">SUM(C29:P29)</f>
        <v>0</v>
      </c>
    </row>
    <row r="30" spans="1:17" s="84" customFormat="1" ht="18.75" customHeight="1">
      <c r="A30" s="266">
        <v>330400</v>
      </c>
      <c r="B30" s="323">
        <v>0</v>
      </c>
      <c r="C30" s="323" t="s">
        <v>13</v>
      </c>
      <c r="D30" s="323">
        <v>0</v>
      </c>
      <c r="E30" s="323" t="s">
        <v>13</v>
      </c>
      <c r="F30" s="299">
        <v>0</v>
      </c>
      <c r="G30" s="299">
        <v>0</v>
      </c>
      <c r="H30" s="325">
        <v>0</v>
      </c>
      <c r="I30" s="325">
        <v>0</v>
      </c>
      <c r="J30" s="325" t="s">
        <v>13</v>
      </c>
      <c r="K30" s="325">
        <v>0</v>
      </c>
      <c r="L30" s="325">
        <v>0</v>
      </c>
      <c r="M30" s="325">
        <v>0</v>
      </c>
      <c r="N30" s="325">
        <v>0</v>
      </c>
      <c r="O30" s="325">
        <v>0</v>
      </c>
      <c r="P30" s="325">
        <v>0</v>
      </c>
      <c r="Q30" s="293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D8" sqref="D8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21">
      <c r="A2" s="221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3.5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21">
      <c r="A4" s="447" t="s">
        <v>172</v>
      </c>
      <c r="B4" s="447"/>
      <c r="C4" s="447"/>
      <c r="D4" s="447"/>
      <c r="E4" s="447"/>
      <c r="F4" s="447"/>
      <c r="G4" s="447"/>
      <c r="H4" s="447"/>
      <c r="I4" s="189"/>
      <c r="J4" s="189"/>
      <c r="K4" s="189"/>
      <c r="L4" s="189"/>
      <c r="M4" s="189"/>
    </row>
    <row r="5" spans="1:13" ht="21">
      <c r="A5" s="447" t="s">
        <v>171</v>
      </c>
      <c r="B5" s="447"/>
      <c r="C5" s="447"/>
      <c r="D5" s="447"/>
      <c r="E5" s="447"/>
      <c r="F5" s="447"/>
      <c r="G5" s="447"/>
      <c r="H5" s="447"/>
      <c r="I5" s="189"/>
      <c r="J5" s="189"/>
      <c r="K5" s="189"/>
      <c r="L5" s="189"/>
      <c r="M5" s="189"/>
    </row>
    <row r="6" spans="1:13" ht="12" customHeight="1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13" ht="30.75" customHeight="1">
      <c r="A7" s="189" t="s">
        <v>233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13" ht="28.5" customHeight="1">
      <c r="A8" s="189" t="s">
        <v>235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13" ht="28.5" customHeight="1">
      <c r="A9" s="189" t="s">
        <v>65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</row>
    <row r="10" spans="1:13" ht="28.5" customHeight="1">
      <c r="A10" s="189" t="s">
        <v>158</v>
      </c>
      <c r="B10" s="189"/>
      <c r="C10" s="189"/>
      <c r="D10" s="189"/>
      <c r="E10" s="189"/>
      <c r="F10" s="189"/>
      <c r="G10" s="189"/>
      <c r="H10" s="189" t="s">
        <v>147</v>
      </c>
      <c r="I10" s="189"/>
      <c r="J10" s="189"/>
      <c r="K10" s="189"/>
      <c r="L10" s="189"/>
      <c r="M10" s="189"/>
    </row>
    <row r="11" spans="1:13" ht="21">
      <c r="A11" s="189" t="s">
        <v>151</v>
      </c>
      <c r="B11" s="189"/>
      <c r="C11" s="189"/>
      <c r="D11" s="189"/>
      <c r="E11" s="189"/>
      <c r="F11" s="189"/>
      <c r="G11" s="189"/>
      <c r="H11" s="189" t="s">
        <v>147</v>
      </c>
      <c r="I11" s="189"/>
      <c r="J11" s="189"/>
      <c r="K11" s="189"/>
      <c r="L11" s="189"/>
      <c r="M11" s="189"/>
    </row>
    <row r="12" spans="1:13" ht="21">
      <c r="A12" s="189" t="s">
        <v>152</v>
      </c>
      <c r="B12" s="189"/>
      <c r="C12" s="189"/>
      <c r="D12" s="189"/>
      <c r="E12" s="189"/>
      <c r="F12" s="189"/>
      <c r="G12" s="189"/>
      <c r="H12" s="189" t="s">
        <v>147</v>
      </c>
      <c r="I12" s="189"/>
      <c r="J12" s="189"/>
      <c r="K12" s="189"/>
      <c r="L12" s="189"/>
      <c r="M12" s="189"/>
    </row>
    <row r="13" spans="1:13" ht="21">
      <c r="A13" s="189" t="s">
        <v>153</v>
      </c>
      <c r="B13" s="189"/>
      <c r="C13" s="189"/>
      <c r="D13" s="189"/>
      <c r="E13" s="189"/>
      <c r="F13" s="189"/>
      <c r="G13" s="189"/>
      <c r="H13" s="189" t="s">
        <v>147</v>
      </c>
      <c r="I13" s="189"/>
      <c r="J13" s="189"/>
      <c r="K13" s="189"/>
      <c r="L13" s="189"/>
      <c r="M13" s="189"/>
    </row>
    <row r="14" spans="1:13" ht="21">
      <c r="A14" s="189" t="s">
        <v>154</v>
      </c>
      <c r="B14" s="189"/>
      <c r="C14" s="189"/>
      <c r="D14" s="189"/>
      <c r="E14" s="189"/>
      <c r="F14" s="189"/>
      <c r="G14" s="189"/>
      <c r="H14" s="190" t="s">
        <v>147</v>
      </c>
      <c r="I14" s="189"/>
      <c r="J14" s="189"/>
      <c r="K14" s="189"/>
      <c r="L14" s="189"/>
      <c r="M14" s="189"/>
    </row>
    <row r="15" spans="1:13" ht="21">
      <c r="A15" s="189" t="s">
        <v>155</v>
      </c>
      <c r="B15" s="189"/>
      <c r="C15" s="189"/>
      <c r="D15" s="189"/>
      <c r="E15" s="189"/>
      <c r="F15" s="189"/>
      <c r="G15" s="189"/>
      <c r="H15" s="190" t="s">
        <v>147</v>
      </c>
      <c r="I15" s="189"/>
      <c r="J15" s="189"/>
      <c r="K15" s="189"/>
      <c r="L15" s="189"/>
      <c r="M15" s="189"/>
    </row>
    <row r="16" spans="1:13" ht="19.5" customHeight="1">
      <c r="A16" s="189"/>
      <c r="B16" s="189" t="s">
        <v>66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</row>
    <row r="17" spans="1:13" ht="21" customHeight="1">
      <c r="A17" s="448" t="s">
        <v>173</v>
      </c>
      <c r="B17" s="448"/>
      <c r="C17" s="448"/>
      <c r="D17" s="448"/>
      <c r="E17" s="448"/>
      <c r="F17" s="448"/>
      <c r="G17" s="448"/>
      <c r="H17" s="448"/>
      <c r="I17" s="189"/>
      <c r="J17" s="189"/>
      <c r="K17" s="189"/>
      <c r="L17" s="189"/>
      <c r="M17" s="189"/>
    </row>
    <row r="18" spans="1:13" ht="21">
      <c r="A18" s="189" t="s">
        <v>149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</row>
    <row r="19" spans="1:13" ht="21">
      <c r="A19" s="189" t="s">
        <v>67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</row>
    <row r="20" spans="1:13" ht="15" customHeight="1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</row>
    <row r="21" spans="1:13" ht="21">
      <c r="A21" s="190" t="s">
        <v>156</v>
      </c>
      <c r="B21" s="190"/>
      <c r="C21" s="190"/>
      <c r="D21" s="190"/>
      <c r="E21" s="190"/>
      <c r="F21" s="190"/>
      <c r="G21" s="190"/>
      <c r="H21" s="189"/>
      <c r="I21" s="189"/>
      <c r="J21" s="189"/>
      <c r="K21" s="189"/>
      <c r="L21" s="189"/>
      <c r="M21" s="189"/>
    </row>
    <row r="22" spans="1:13" ht="27.75" customHeight="1">
      <c r="A22" s="189" t="s">
        <v>157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</row>
    <row r="23" spans="1:13" ht="35.25" customHeight="1">
      <c r="A23" s="189" t="s">
        <v>104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</row>
    <row r="24" spans="1:13" ht="10.5" customHeight="1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</row>
    <row r="25" spans="1:13" ht="21">
      <c r="A25" s="448" t="s">
        <v>159</v>
      </c>
      <c r="B25" s="448"/>
      <c r="C25" s="448"/>
      <c r="D25" s="448"/>
      <c r="E25" s="448"/>
      <c r="F25" s="448"/>
      <c r="G25" s="448"/>
      <c r="H25" s="448"/>
      <c r="I25" s="189"/>
      <c r="J25" s="189"/>
      <c r="K25" s="189"/>
      <c r="L25" s="189"/>
      <c r="M25" s="189"/>
    </row>
    <row r="26" spans="1:13" ht="19.5" customHeight="1">
      <c r="A26" s="447"/>
      <c r="B26" s="447"/>
      <c r="C26" s="447"/>
      <c r="D26" s="447"/>
      <c r="E26" s="447"/>
      <c r="F26" s="447"/>
      <c r="G26" s="447"/>
      <c r="H26" s="447"/>
      <c r="I26" s="189"/>
      <c r="J26" s="189"/>
      <c r="K26" s="189"/>
      <c r="L26" s="189"/>
      <c r="M26" s="189"/>
    </row>
    <row r="27" spans="1:13" ht="27.75" customHeight="1">
      <c r="A27" s="190"/>
      <c r="B27" s="190"/>
      <c r="C27" s="190"/>
      <c r="D27" s="190"/>
      <c r="E27" s="190"/>
      <c r="F27" s="190"/>
      <c r="G27" s="190"/>
      <c r="H27" s="190"/>
      <c r="I27" s="189"/>
      <c r="J27" s="189"/>
      <c r="K27" s="189"/>
      <c r="L27" s="189"/>
      <c r="M27" s="189"/>
    </row>
    <row r="28" spans="1:13" ht="21">
      <c r="A28" s="447" t="s">
        <v>215</v>
      </c>
      <c r="B28" s="447"/>
      <c r="C28" s="447"/>
      <c r="D28" s="447"/>
      <c r="E28" s="447"/>
      <c r="F28" s="447"/>
      <c r="G28" s="447"/>
      <c r="H28" s="447"/>
      <c r="I28" s="189"/>
      <c r="J28" s="189"/>
      <c r="K28" s="189"/>
      <c r="L28" s="189"/>
      <c r="M28" s="189"/>
    </row>
    <row r="29" spans="1:13" ht="21">
      <c r="A29" s="191"/>
      <c r="B29" s="191"/>
      <c r="C29" s="191"/>
      <c r="D29" s="191"/>
      <c r="E29" s="191" t="s">
        <v>179</v>
      </c>
      <c r="F29" s="191"/>
      <c r="G29" s="191"/>
      <c r="H29" s="191"/>
      <c r="I29" s="189"/>
      <c r="J29" s="189"/>
      <c r="K29" s="189"/>
      <c r="L29" s="189"/>
      <c r="M29" s="189"/>
    </row>
    <row r="30" spans="1:13" ht="21">
      <c r="A30" s="191"/>
      <c r="B30" s="191"/>
      <c r="C30" s="191"/>
      <c r="D30" s="191"/>
      <c r="E30" s="191"/>
      <c r="F30" s="191"/>
      <c r="G30" s="191"/>
      <c r="H30" s="191"/>
      <c r="I30" s="189"/>
      <c r="J30" s="189"/>
      <c r="K30" s="189"/>
      <c r="L30" s="189"/>
      <c r="M30" s="189"/>
    </row>
    <row r="31" spans="1:13" ht="21">
      <c r="A31" s="189" t="s">
        <v>68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</row>
    <row r="32" spans="1:13" ht="21">
      <c r="A32" s="189" t="s">
        <v>177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</row>
    <row r="33" spans="1:13" ht="18.75" customHeight="1">
      <c r="A33" s="222" t="s">
        <v>100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</row>
    <row r="34" spans="1:13" ht="21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</row>
    <row r="35" spans="1:13" ht="21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</row>
    <row r="36" spans="1:13" ht="21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</row>
    <row r="37" spans="1:13" ht="21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</row>
    <row r="38" spans="1:13" ht="21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</row>
    <row r="39" spans="1:13" ht="2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</row>
    <row r="40" spans="1:13" ht="13.5">
      <c r="A40" s="186"/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</row>
    <row r="41" spans="1:13" ht="13.5">
      <c r="A41" s="186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</row>
    <row r="42" spans="1:13" ht="13.5">
      <c r="A42" s="186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</row>
    <row r="43" spans="1:13" ht="13.5">
      <c r="A43" s="186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</row>
    <row r="44" spans="1:13" ht="13.5">
      <c r="A44" s="186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</row>
    <row r="45" spans="1:13" ht="13.5">
      <c r="A45" s="186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</row>
    <row r="46" spans="1:13" ht="13.5">
      <c r="A46" s="186"/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  <row r="47" spans="1:13" ht="13.5">
      <c r="A47" s="186"/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</row>
    <row r="48" spans="1:13" ht="13.5">
      <c r="A48" s="186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</row>
  </sheetData>
  <mergeCells count="6">
    <mergeCell ref="A28:H28"/>
    <mergeCell ref="A4:H4"/>
    <mergeCell ref="A5:H5"/>
    <mergeCell ref="A17:H17"/>
    <mergeCell ref="A25:H25"/>
    <mergeCell ref="A26:H26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topLeftCell="A4" workbookViewId="0">
      <selection activeCell="A19" sqref="A19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3" t="s">
        <v>148</v>
      </c>
      <c r="B2" s="183"/>
      <c r="C2" s="183"/>
      <c r="D2" s="183"/>
      <c r="E2" s="183"/>
      <c r="F2" s="183"/>
      <c r="G2" s="183"/>
      <c r="H2" s="183"/>
    </row>
    <row r="3" spans="1:8" ht="21">
      <c r="A3" s="184" t="s">
        <v>219</v>
      </c>
      <c r="B3" s="184"/>
      <c r="C3" s="184"/>
      <c r="D3" s="184"/>
      <c r="E3" s="184"/>
      <c r="F3" s="184"/>
      <c r="G3" s="184"/>
      <c r="H3" s="184"/>
    </row>
    <row r="4" spans="1:8" ht="18.75">
      <c r="A4" s="185"/>
      <c r="B4" s="186"/>
      <c r="C4" s="186"/>
      <c r="D4" s="186"/>
      <c r="E4" s="186"/>
      <c r="F4" s="186"/>
      <c r="G4" s="186"/>
      <c r="H4" s="186"/>
    </row>
    <row r="5" spans="1:8" ht="21">
      <c r="A5" s="185" t="s">
        <v>234</v>
      </c>
      <c r="B5" s="186"/>
      <c r="C5" s="186"/>
      <c r="D5" s="186"/>
      <c r="E5" s="187"/>
      <c r="F5" s="188"/>
      <c r="G5" s="187"/>
      <c r="H5" s="186"/>
    </row>
    <row r="6" spans="1:8" ht="28.5" customHeight="1">
      <c r="A6" s="189" t="s">
        <v>239</v>
      </c>
      <c r="B6" s="186"/>
      <c r="C6" s="186"/>
      <c r="D6" s="186"/>
      <c r="E6" s="186"/>
      <c r="F6" s="186"/>
      <c r="G6" s="186"/>
      <c r="H6" s="186"/>
    </row>
    <row r="7" spans="1:8" ht="30" customHeight="1">
      <c r="A7" s="189" t="s">
        <v>101</v>
      </c>
      <c r="B7" s="186"/>
      <c r="C7" s="186"/>
      <c r="D7" s="186"/>
      <c r="E7" s="186"/>
      <c r="F7" s="186"/>
      <c r="G7" s="186"/>
      <c r="H7" s="186"/>
    </row>
    <row r="8" spans="1:8" ht="30" customHeight="1">
      <c r="A8" s="189" t="s">
        <v>158</v>
      </c>
      <c r="B8" s="186"/>
      <c r="C8" s="186"/>
      <c r="D8" s="186"/>
      <c r="E8" s="186"/>
      <c r="F8" s="186"/>
      <c r="G8" s="186"/>
      <c r="H8" s="189" t="s">
        <v>147</v>
      </c>
    </row>
    <row r="9" spans="1:8" ht="21">
      <c r="A9" s="189" t="s">
        <v>151</v>
      </c>
      <c r="B9" s="186"/>
      <c r="C9" s="186"/>
      <c r="D9" s="186"/>
      <c r="E9" s="186"/>
      <c r="F9" s="186"/>
      <c r="G9" s="186"/>
      <c r="H9" s="189" t="s">
        <v>147</v>
      </c>
    </row>
    <row r="10" spans="1:8" ht="21">
      <c r="A10" s="189" t="s">
        <v>152</v>
      </c>
      <c r="B10" s="186"/>
      <c r="C10" s="186"/>
      <c r="D10" s="186"/>
      <c r="E10" s="186"/>
      <c r="F10" s="186"/>
      <c r="G10" s="186"/>
      <c r="H10" s="189" t="s">
        <v>147</v>
      </c>
    </row>
    <row r="11" spans="1:8" ht="21">
      <c r="A11" s="189" t="s">
        <v>153</v>
      </c>
      <c r="B11" s="186"/>
      <c r="C11" s="189"/>
      <c r="D11" s="186"/>
      <c r="E11" s="186"/>
      <c r="F11" s="186"/>
      <c r="G11" s="186"/>
      <c r="H11" s="189" t="s">
        <v>147</v>
      </c>
    </row>
    <row r="12" spans="1:8" ht="21">
      <c r="A12" s="189" t="s">
        <v>154</v>
      </c>
      <c r="B12" s="186"/>
      <c r="C12" s="186"/>
      <c r="D12" s="186"/>
      <c r="E12" s="186"/>
      <c r="F12" s="186"/>
      <c r="G12" s="186"/>
      <c r="H12" s="190" t="s">
        <v>147</v>
      </c>
    </row>
    <row r="13" spans="1:8" ht="21">
      <c r="A13" s="189" t="s">
        <v>160</v>
      </c>
      <c r="B13" s="186"/>
      <c r="C13" s="186"/>
      <c r="D13" s="186"/>
      <c r="E13" s="186"/>
      <c r="F13" s="186"/>
      <c r="G13" s="186"/>
      <c r="H13" s="190" t="s">
        <v>147</v>
      </c>
    </row>
    <row r="14" spans="1:8" ht="20.25" customHeight="1">
      <c r="A14" s="186"/>
      <c r="B14" s="189" t="s">
        <v>66</v>
      </c>
      <c r="C14" s="186"/>
      <c r="D14" s="186"/>
      <c r="E14" s="186"/>
      <c r="F14" s="186"/>
      <c r="G14" s="186"/>
      <c r="H14" s="186"/>
    </row>
    <row r="15" spans="1:8" ht="21">
      <c r="A15" s="448" t="s">
        <v>99</v>
      </c>
      <c r="B15" s="448"/>
      <c r="C15" s="448"/>
      <c r="D15" s="448"/>
      <c r="E15" s="448"/>
      <c r="F15" s="448"/>
      <c r="G15" s="448"/>
      <c r="H15" s="448"/>
    </row>
    <row r="16" spans="1:8" ht="21">
      <c r="A16" s="189" t="s">
        <v>149</v>
      </c>
      <c r="B16" s="186"/>
      <c r="C16" s="186"/>
      <c r="D16" s="186"/>
      <c r="E16" s="186"/>
      <c r="F16" s="186"/>
      <c r="G16" s="186"/>
      <c r="H16" s="186"/>
    </row>
    <row r="17" spans="1:8" ht="21">
      <c r="A17" s="189" t="s">
        <v>98</v>
      </c>
      <c r="B17" s="186"/>
      <c r="C17" s="186"/>
      <c r="D17" s="186"/>
      <c r="E17" s="186"/>
      <c r="F17" s="186"/>
      <c r="G17" s="186"/>
      <c r="H17" s="186"/>
    </row>
    <row r="18" spans="1:8" ht="24" customHeight="1">
      <c r="A18" s="430" t="s">
        <v>240</v>
      </c>
      <c r="B18" s="192"/>
      <c r="C18" s="192"/>
      <c r="D18" s="192"/>
      <c r="E18" s="192"/>
      <c r="F18" s="192"/>
      <c r="G18" s="192"/>
      <c r="H18" s="186"/>
    </row>
    <row r="19" spans="1:8" ht="24" customHeight="1">
      <c r="A19" s="189" t="s">
        <v>236</v>
      </c>
      <c r="B19" s="186"/>
      <c r="C19" s="186"/>
      <c r="D19" s="186"/>
      <c r="E19" s="186"/>
      <c r="F19" s="186"/>
      <c r="G19" s="186"/>
      <c r="H19" s="186"/>
    </row>
    <row r="20" spans="1:8" ht="24" customHeight="1">
      <c r="A20" s="189" t="s">
        <v>237</v>
      </c>
      <c r="B20" s="186"/>
      <c r="C20" s="186"/>
      <c r="D20" s="186"/>
      <c r="E20" s="186"/>
      <c r="F20" s="186"/>
      <c r="G20" s="186"/>
      <c r="H20" s="186"/>
    </row>
    <row r="21" spans="1:8" ht="23.25" customHeight="1">
      <c r="A21" s="189" t="s">
        <v>238</v>
      </c>
      <c r="B21" s="186"/>
      <c r="C21" s="186"/>
      <c r="D21" s="186"/>
      <c r="E21" s="186"/>
      <c r="F21" s="186"/>
      <c r="G21" s="186"/>
      <c r="H21" s="186"/>
    </row>
    <row r="22" spans="1:8" ht="8.25" customHeight="1">
      <c r="A22" s="186"/>
      <c r="B22" s="186"/>
      <c r="C22" s="186"/>
      <c r="D22" s="186"/>
      <c r="E22" s="186"/>
      <c r="F22" s="186"/>
      <c r="G22" s="186"/>
      <c r="H22" s="186"/>
    </row>
    <row r="23" spans="1:8" ht="25.5" customHeight="1">
      <c r="A23" s="189" t="s">
        <v>69</v>
      </c>
      <c r="B23" s="186"/>
      <c r="C23" s="186"/>
      <c r="D23" s="186"/>
      <c r="E23" s="186"/>
      <c r="F23" s="186"/>
      <c r="G23" s="186"/>
      <c r="H23" s="186"/>
    </row>
    <row r="24" spans="1:8" ht="42" customHeight="1">
      <c r="A24" s="448" t="s">
        <v>150</v>
      </c>
      <c r="B24" s="448"/>
      <c r="C24" s="448"/>
      <c r="D24" s="448"/>
      <c r="E24" s="448"/>
      <c r="F24" s="448"/>
      <c r="G24" s="448"/>
      <c r="H24" s="448"/>
    </row>
    <row r="25" spans="1:8" ht="19.5" customHeight="1">
      <c r="A25" s="193" t="s">
        <v>115</v>
      </c>
      <c r="B25" s="186"/>
      <c r="C25" s="186"/>
      <c r="D25" s="186"/>
      <c r="E25" s="186"/>
      <c r="F25" s="186"/>
      <c r="G25" s="186"/>
      <c r="H25" s="186"/>
    </row>
    <row r="26" spans="1:8" ht="27.75" customHeight="1">
      <c r="A26" s="193"/>
      <c r="B26" s="186"/>
      <c r="C26" s="186"/>
      <c r="D26" s="186"/>
      <c r="E26" s="189"/>
      <c r="F26" s="189"/>
      <c r="G26" s="186"/>
      <c r="H26" s="186"/>
    </row>
    <row r="27" spans="1:8" ht="21">
      <c r="A27" s="447" t="s">
        <v>220</v>
      </c>
      <c r="B27" s="447"/>
      <c r="C27" s="447"/>
      <c r="D27" s="447"/>
      <c r="E27" s="447"/>
      <c r="F27" s="447"/>
      <c r="G27" s="447"/>
      <c r="H27" s="447"/>
    </row>
    <row r="28" spans="1:8" ht="30" customHeight="1">
      <c r="A28" s="420"/>
      <c r="B28" s="420"/>
      <c r="C28" s="420"/>
      <c r="D28" s="420"/>
      <c r="E28" s="419" t="s">
        <v>221</v>
      </c>
      <c r="F28" s="420"/>
      <c r="G28" s="420"/>
      <c r="H28" s="420"/>
    </row>
    <row r="29" spans="1:8" ht="30" customHeight="1">
      <c r="A29" s="191"/>
      <c r="B29" s="191"/>
      <c r="C29" s="191"/>
      <c r="D29" s="191"/>
      <c r="E29" s="191"/>
      <c r="F29" s="191"/>
      <c r="G29" s="191"/>
      <c r="H29" s="191"/>
    </row>
    <row r="30" spans="1:8" ht="21.75" customHeight="1">
      <c r="A30" s="191"/>
      <c r="B30" s="191"/>
      <c r="C30" s="191"/>
      <c r="D30" s="191"/>
      <c r="E30" s="191"/>
      <c r="F30" s="191"/>
      <c r="G30" s="191"/>
      <c r="H30" s="191"/>
    </row>
    <row r="31" spans="1:8" ht="21">
      <c r="A31" s="189" t="s">
        <v>68</v>
      </c>
      <c r="B31" s="186"/>
      <c r="C31" s="186"/>
      <c r="D31" s="186"/>
      <c r="E31" s="186"/>
      <c r="F31" s="186"/>
      <c r="G31" s="186"/>
      <c r="H31" s="186"/>
    </row>
    <row r="32" spans="1:8" ht="23.25" customHeight="1">
      <c r="A32" s="189" t="s">
        <v>178</v>
      </c>
      <c r="B32" s="186"/>
      <c r="C32" s="186"/>
      <c r="D32" s="186"/>
      <c r="E32" s="186"/>
      <c r="F32" s="186"/>
      <c r="G32" s="186"/>
      <c r="H32" s="186"/>
    </row>
    <row r="33" spans="1:8" ht="21" customHeight="1">
      <c r="A33" s="194" t="s">
        <v>100</v>
      </c>
      <c r="B33" s="186"/>
      <c r="C33" s="186"/>
      <c r="D33" s="186"/>
      <c r="E33" s="186"/>
      <c r="F33" s="186"/>
      <c r="G33" s="186"/>
      <c r="H33" s="186"/>
    </row>
  </sheetData>
  <mergeCells count="3"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0"/>
  <sheetViews>
    <sheetView topLeftCell="A28" workbookViewId="0">
      <selection activeCell="E40" sqref="E40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49" t="s">
        <v>16</v>
      </c>
      <c r="B1" s="449"/>
      <c r="C1" s="449"/>
      <c r="D1" s="449"/>
      <c r="E1" s="449"/>
      <c r="F1" s="449"/>
    </row>
    <row r="2" spans="1:6" ht="22.5" customHeight="1">
      <c r="A2" s="449" t="s">
        <v>15</v>
      </c>
      <c r="B2" s="449"/>
      <c r="C2" s="449"/>
      <c r="D2" s="449"/>
      <c r="E2" s="449"/>
      <c r="F2" s="449"/>
    </row>
    <row r="3" spans="1:6" ht="24" customHeight="1" thickBot="1">
      <c r="A3" s="450" t="s">
        <v>250</v>
      </c>
      <c r="B3" s="450"/>
      <c r="C3" s="450"/>
      <c r="D3" s="450"/>
      <c r="E3" s="450"/>
      <c r="F3" s="450"/>
    </row>
    <row r="4" spans="1:6" ht="22.5" thickTop="1">
      <c r="A4" s="451" t="s">
        <v>0</v>
      </c>
      <c r="B4" s="453" t="s">
        <v>1</v>
      </c>
      <c r="C4" s="455" t="s">
        <v>2</v>
      </c>
      <c r="D4" s="456"/>
      <c r="E4" s="455" t="s">
        <v>3</v>
      </c>
      <c r="F4" s="456"/>
    </row>
    <row r="5" spans="1:6" ht="15" customHeight="1" thickBot="1">
      <c r="A5" s="452"/>
      <c r="B5" s="454"/>
      <c r="C5" s="457"/>
      <c r="D5" s="458"/>
      <c r="E5" s="457"/>
      <c r="F5" s="458"/>
    </row>
    <row r="6" spans="1:6" ht="22.5" customHeight="1" thickTop="1">
      <c r="A6" s="349" t="s">
        <v>241</v>
      </c>
      <c r="B6" s="162" t="s">
        <v>242</v>
      </c>
      <c r="C6" s="380" t="s">
        <v>13</v>
      </c>
      <c r="D6" s="162" t="s">
        <v>13</v>
      </c>
      <c r="E6" s="349"/>
      <c r="F6" s="349"/>
    </row>
    <row r="7" spans="1:6" ht="22.5" customHeight="1">
      <c r="A7" s="349" t="s">
        <v>17</v>
      </c>
      <c r="B7" s="162" t="s">
        <v>119</v>
      </c>
      <c r="C7" s="364">
        <v>8180303</v>
      </c>
      <c r="D7" s="162" t="s">
        <v>251</v>
      </c>
      <c r="E7" s="349"/>
      <c r="F7" s="349"/>
    </row>
    <row r="8" spans="1:6" ht="21.75" customHeight="1">
      <c r="A8" s="349" t="s">
        <v>12</v>
      </c>
      <c r="B8" s="162" t="s">
        <v>119</v>
      </c>
      <c r="C8" s="4">
        <v>63764</v>
      </c>
      <c r="D8" s="162" t="s">
        <v>252</v>
      </c>
      <c r="E8" s="349"/>
      <c r="F8" s="349"/>
    </row>
    <row r="9" spans="1:6" ht="21.75" customHeight="1">
      <c r="A9" s="351" t="s">
        <v>180</v>
      </c>
      <c r="B9" s="352" t="s">
        <v>181</v>
      </c>
      <c r="C9" s="363">
        <v>12138728</v>
      </c>
      <c r="D9" s="352" t="s">
        <v>218</v>
      </c>
      <c r="E9" s="351"/>
      <c r="F9" s="351"/>
    </row>
    <row r="10" spans="1:6" ht="21" customHeight="1">
      <c r="A10" s="353" t="s">
        <v>4</v>
      </c>
      <c r="B10" s="354">
        <v>110300</v>
      </c>
      <c r="C10" s="378">
        <v>53180</v>
      </c>
      <c r="D10" s="354">
        <v>40</v>
      </c>
      <c r="E10" s="347"/>
      <c r="F10" s="354"/>
    </row>
    <row r="11" spans="1:6" ht="18.95" customHeight="1">
      <c r="A11" s="353" t="s">
        <v>10</v>
      </c>
      <c r="B11" s="162" t="s">
        <v>120</v>
      </c>
      <c r="C11" s="378">
        <v>1382937</v>
      </c>
      <c r="D11" s="348" t="s">
        <v>13</v>
      </c>
      <c r="E11" s="347"/>
      <c r="F11" s="354"/>
    </row>
    <row r="12" spans="1:6" ht="18.95" customHeight="1">
      <c r="A12" s="353" t="s">
        <v>117</v>
      </c>
      <c r="B12" s="162" t="s">
        <v>121</v>
      </c>
      <c r="C12" s="378">
        <v>1998600</v>
      </c>
      <c r="D12" s="348" t="s">
        <v>13</v>
      </c>
      <c r="E12" s="347"/>
      <c r="F12" s="354"/>
    </row>
    <row r="13" spans="1:6" ht="18.95" customHeight="1">
      <c r="A13" s="355" t="s">
        <v>118</v>
      </c>
      <c r="B13" s="356">
        <v>522000</v>
      </c>
      <c r="C13" s="4">
        <v>3251255</v>
      </c>
      <c r="D13" s="219" t="s">
        <v>13</v>
      </c>
      <c r="E13" s="230"/>
      <c r="F13" s="356"/>
    </row>
    <row r="14" spans="1:6" ht="21" customHeight="1">
      <c r="A14" s="357" t="s">
        <v>5</v>
      </c>
      <c r="B14" s="172" t="s">
        <v>122</v>
      </c>
      <c r="C14" s="379">
        <v>934350</v>
      </c>
      <c r="D14" s="358" t="s">
        <v>13</v>
      </c>
      <c r="E14" s="182"/>
      <c r="F14" s="358"/>
    </row>
    <row r="15" spans="1:6" ht="18.95" customHeight="1">
      <c r="A15" s="349" t="s">
        <v>6</v>
      </c>
      <c r="B15" s="162" t="s">
        <v>123</v>
      </c>
      <c r="C15" s="364">
        <v>360787</v>
      </c>
      <c r="D15" s="231">
        <v>75</v>
      </c>
      <c r="E15" s="359"/>
      <c r="F15" s="219"/>
    </row>
    <row r="16" spans="1:6" ht="18.95" customHeight="1">
      <c r="A16" s="360" t="s">
        <v>7</v>
      </c>
      <c r="B16" s="172" t="s">
        <v>124</v>
      </c>
      <c r="C16" s="169">
        <v>1259497</v>
      </c>
      <c r="D16" s="358" t="s">
        <v>13</v>
      </c>
      <c r="E16" s="361"/>
      <c r="F16" s="219"/>
    </row>
    <row r="17" spans="1:6" ht="18.95" customHeight="1">
      <c r="A17" s="349" t="s">
        <v>8</v>
      </c>
      <c r="B17" s="162" t="s">
        <v>125</v>
      </c>
      <c r="C17" s="380">
        <v>842833</v>
      </c>
      <c r="D17" s="162" t="s">
        <v>253</v>
      </c>
      <c r="E17" s="355"/>
      <c r="F17" s="355"/>
    </row>
    <row r="18" spans="1:6" ht="18.95" customHeight="1">
      <c r="A18" s="349" t="s">
        <v>9</v>
      </c>
      <c r="B18" s="162" t="s">
        <v>126</v>
      </c>
      <c r="C18" s="364">
        <v>661528</v>
      </c>
      <c r="D18" s="162" t="s">
        <v>254</v>
      </c>
      <c r="E18" s="350"/>
      <c r="F18" s="356"/>
    </row>
    <row r="19" spans="1:6" ht="18.95" customHeight="1">
      <c r="A19" s="349" t="s">
        <v>95</v>
      </c>
      <c r="B19" s="162" t="s">
        <v>127</v>
      </c>
      <c r="C19" s="380">
        <v>232837</v>
      </c>
      <c r="D19" s="231" t="s">
        <v>13</v>
      </c>
      <c r="E19" s="350"/>
      <c r="F19" s="356"/>
    </row>
    <row r="20" spans="1:6" ht="20.25" customHeight="1">
      <c r="A20" s="349" t="s">
        <v>174</v>
      </c>
      <c r="B20" s="219">
        <v>542000</v>
      </c>
      <c r="C20" s="380">
        <v>366600</v>
      </c>
      <c r="D20" s="231" t="s">
        <v>13</v>
      </c>
      <c r="E20" s="230"/>
      <c r="F20" s="356"/>
    </row>
    <row r="21" spans="1:6" ht="20.25" customHeight="1">
      <c r="A21" s="349" t="s">
        <v>18</v>
      </c>
      <c r="B21" s="162" t="s">
        <v>141</v>
      </c>
      <c r="C21" s="380">
        <v>77600</v>
      </c>
      <c r="D21" s="231"/>
      <c r="E21" s="350"/>
      <c r="F21" s="356"/>
    </row>
    <row r="22" spans="1:6" ht="20.25" customHeight="1">
      <c r="A22" s="349" t="s">
        <v>11</v>
      </c>
      <c r="B22" s="162" t="s">
        <v>175</v>
      </c>
      <c r="C22" s="380">
        <v>1373000</v>
      </c>
      <c r="D22" s="231" t="s">
        <v>13</v>
      </c>
      <c r="E22" s="350"/>
      <c r="F22" s="356"/>
    </row>
    <row r="23" spans="1:6" ht="20.25" customHeight="1">
      <c r="A23" s="349" t="s">
        <v>216</v>
      </c>
      <c r="B23" s="162" t="s">
        <v>217</v>
      </c>
      <c r="C23" s="380">
        <v>34580</v>
      </c>
      <c r="D23" s="231" t="s">
        <v>13</v>
      </c>
      <c r="E23" s="350"/>
      <c r="F23" s="356"/>
    </row>
    <row r="24" spans="1:6" ht="21.75" customHeight="1">
      <c r="A24" s="376" t="s">
        <v>182</v>
      </c>
      <c r="B24" s="219">
        <v>110606</v>
      </c>
      <c r="C24" s="4">
        <v>185180</v>
      </c>
      <c r="D24" s="219" t="s">
        <v>13</v>
      </c>
      <c r="E24" s="355"/>
      <c r="F24" s="355"/>
    </row>
    <row r="25" spans="1:6" ht="21.75" customHeight="1">
      <c r="A25" s="376" t="s">
        <v>183</v>
      </c>
      <c r="B25" s="219">
        <v>110607</v>
      </c>
      <c r="C25" s="380" t="s">
        <v>13</v>
      </c>
      <c r="D25" s="219" t="s">
        <v>13</v>
      </c>
      <c r="E25" s="355"/>
      <c r="F25" s="355"/>
    </row>
    <row r="26" spans="1:6" ht="21.75" customHeight="1">
      <c r="A26" s="349" t="s">
        <v>184</v>
      </c>
      <c r="B26" s="231">
        <v>441002</v>
      </c>
      <c r="C26" s="364">
        <v>1171700</v>
      </c>
      <c r="D26" s="231" t="s">
        <v>13</v>
      </c>
      <c r="E26" s="4"/>
      <c r="F26" s="162"/>
    </row>
    <row r="27" spans="1:6" ht="21.75" customHeight="1">
      <c r="A27" s="349" t="s">
        <v>210</v>
      </c>
      <c r="B27" s="231">
        <v>441002</v>
      </c>
      <c r="C27" s="364">
        <v>6842200</v>
      </c>
      <c r="D27" s="231" t="s">
        <v>13</v>
      </c>
      <c r="E27" s="4"/>
      <c r="F27" s="162"/>
    </row>
    <row r="28" spans="1:6" ht="21.75" customHeight="1">
      <c r="A28" s="349" t="s">
        <v>185</v>
      </c>
      <c r="B28" s="231">
        <v>441002</v>
      </c>
      <c r="C28" s="364">
        <v>284685</v>
      </c>
      <c r="D28" s="231" t="s">
        <v>13</v>
      </c>
      <c r="E28" s="364"/>
      <c r="F28" s="162"/>
    </row>
    <row r="29" spans="1:6" ht="21.75" customHeight="1">
      <c r="A29" s="349" t="s">
        <v>222</v>
      </c>
      <c r="B29" s="231">
        <v>441003</v>
      </c>
      <c r="C29" s="364">
        <v>1097000</v>
      </c>
      <c r="D29" s="231" t="s">
        <v>13</v>
      </c>
      <c r="E29" s="364"/>
      <c r="F29" s="162"/>
    </row>
    <row r="30" spans="1:6" ht="21" customHeight="1">
      <c r="A30" s="349" t="s">
        <v>162</v>
      </c>
      <c r="B30" s="231">
        <v>210402</v>
      </c>
      <c r="C30" s="362"/>
      <c r="D30" s="231"/>
      <c r="E30" s="4">
        <v>1991500</v>
      </c>
      <c r="F30" s="162" t="s">
        <v>13</v>
      </c>
    </row>
    <row r="31" spans="1:6" ht="21" customHeight="1">
      <c r="A31" s="349" t="s">
        <v>163</v>
      </c>
      <c r="B31" s="231">
        <v>210500</v>
      </c>
      <c r="C31" s="350"/>
      <c r="D31" s="231"/>
      <c r="E31" s="4">
        <v>450570</v>
      </c>
      <c r="F31" s="162" t="s">
        <v>13</v>
      </c>
    </row>
    <row r="32" spans="1:6" ht="21" customHeight="1">
      <c r="A32" s="355" t="s">
        <v>186</v>
      </c>
      <c r="B32" s="377">
        <v>230199</v>
      </c>
      <c r="C32" s="355"/>
      <c r="D32" s="355"/>
      <c r="E32" s="380">
        <v>216</v>
      </c>
      <c r="F32" s="219" t="s">
        <v>13</v>
      </c>
    </row>
    <row r="33" spans="1:7" ht="21" customHeight="1">
      <c r="A33" s="355" t="s">
        <v>187</v>
      </c>
      <c r="B33" s="377">
        <v>230100</v>
      </c>
      <c r="C33" s="355"/>
      <c r="D33" s="355"/>
      <c r="E33" s="4">
        <v>928463</v>
      </c>
      <c r="F33" s="162" t="s">
        <v>255</v>
      </c>
    </row>
    <row r="34" spans="1:7" ht="21" customHeight="1">
      <c r="A34" s="349" t="s">
        <v>14</v>
      </c>
      <c r="B34" s="231">
        <v>300000</v>
      </c>
      <c r="C34" s="350"/>
      <c r="D34" s="365"/>
      <c r="E34" s="4">
        <v>1907226</v>
      </c>
      <c r="F34" s="162" t="s">
        <v>214</v>
      </c>
    </row>
    <row r="35" spans="1:7" ht="21" customHeight="1">
      <c r="A35" s="349" t="s">
        <v>103</v>
      </c>
      <c r="B35" s="231">
        <v>320000</v>
      </c>
      <c r="C35" s="350"/>
      <c r="D35" s="356"/>
      <c r="E35" s="4">
        <v>8134840</v>
      </c>
      <c r="F35" s="162" t="s">
        <v>190</v>
      </c>
    </row>
    <row r="36" spans="1:7" ht="21" customHeight="1">
      <c r="A36" s="349" t="s">
        <v>19</v>
      </c>
      <c r="B36" s="231">
        <v>400000</v>
      </c>
      <c r="C36" s="350"/>
      <c r="D36" s="356"/>
      <c r="E36" s="4">
        <v>19675156</v>
      </c>
      <c r="F36" s="162" t="s">
        <v>256</v>
      </c>
    </row>
    <row r="37" spans="1:7" ht="18.95" customHeight="1">
      <c r="A37" s="349" t="s">
        <v>168</v>
      </c>
      <c r="B37" s="231">
        <v>441000</v>
      </c>
      <c r="C37" s="364"/>
      <c r="D37" s="229"/>
      <c r="E37" s="380">
        <v>9655675</v>
      </c>
      <c r="F37" s="231" t="s">
        <v>13</v>
      </c>
    </row>
    <row r="38" spans="1:7" ht="18.95" customHeight="1">
      <c r="A38" s="349" t="s">
        <v>188</v>
      </c>
      <c r="B38" s="231">
        <v>441000</v>
      </c>
      <c r="C38" s="228"/>
      <c r="D38" s="229"/>
      <c r="E38" s="4">
        <v>49501</v>
      </c>
      <c r="F38" s="231" t="s">
        <v>13</v>
      </c>
    </row>
    <row r="39" spans="1:7" ht="18.95" customHeight="1" thickBot="1">
      <c r="A39" s="366"/>
      <c r="B39" s="367"/>
      <c r="C39" s="375">
        <v>42793147</v>
      </c>
      <c r="D39" s="161" t="s">
        <v>257</v>
      </c>
      <c r="E39" s="421">
        <v>42793147</v>
      </c>
      <c r="F39" s="161" t="s">
        <v>257</v>
      </c>
      <c r="G39" s="225"/>
    </row>
    <row r="40" spans="1:7" ht="18.95" customHeight="1" thickTop="1">
      <c r="A40" s="366"/>
      <c r="B40" s="367"/>
      <c r="C40" s="512"/>
      <c r="D40" s="368"/>
      <c r="E40" s="369"/>
      <c r="F40" s="370"/>
    </row>
    <row r="41" spans="1:7" ht="18.95" customHeight="1">
      <c r="A41" s="366"/>
      <c r="B41" s="367"/>
      <c r="C41" s="224"/>
      <c r="D41" s="176"/>
      <c r="E41" s="177"/>
      <c r="F41" s="178"/>
    </row>
    <row r="42" spans="1:7" ht="18.95" customHeight="1">
      <c r="A42" s="366"/>
      <c r="B42" s="367"/>
      <c r="C42" s="177"/>
      <c r="E42" s="374"/>
    </row>
    <row r="43" spans="1:7" ht="18.95" customHeight="1">
      <c r="A43" s="366"/>
      <c r="B43" s="370"/>
      <c r="C43" s="371"/>
      <c r="D43" s="370"/>
      <c r="E43" s="371"/>
      <c r="F43" s="370"/>
    </row>
    <row r="44" spans="1:7" ht="18.95" customHeight="1">
      <c r="A44" s="366"/>
      <c r="B44" s="367"/>
      <c r="D44" s="367"/>
      <c r="E44" s="372"/>
      <c r="F44" s="370"/>
    </row>
    <row r="45" spans="1:7" ht="18.95" customHeight="1">
      <c r="A45" s="366"/>
      <c r="B45" s="370"/>
      <c r="D45" s="370"/>
      <c r="E45" s="373"/>
      <c r="F45" s="370"/>
    </row>
    <row r="46" spans="1:7" ht="18.95" customHeight="1">
      <c r="A46" s="366"/>
      <c r="B46" s="367"/>
      <c r="C46" s="369"/>
    </row>
    <row r="47" spans="1:7" ht="18.95" customHeight="1">
      <c r="A47" s="366"/>
      <c r="B47" s="344"/>
      <c r="C47" s="371"/>
      <c r="D47" s="114"/>
      <c r="E47" s="99"/>
      <c r="F47" s="99"/>
    </row>
    <row r="48" spans="1:7" ht="18.95" customHeight="1">
      <c r="A48" s="366"/>
      <c r="B48" s="367"/>
      <c r="C48" s="372"/>
    </row>
    <row r="49" spans="1:3" ht="18.95" customHeight="1">
      <c r="A49" s="99"/>
    </row>
    <row r="50" spans="1:3">
      <c r="A50" s="366"/>
      <c r="C50" s="369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0"/>
  <sheetViews>
    <sheetView topLeftCell="A52" workbookViewId="0">
      <selection activeCell="D60" sqref="D60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191</v>
      </c>
      <c r="I3" s="14"/>
      <c r="J3" s="14"/>
    </row>
    <row r="4" spans="1:10" ht="21.75">
      <c r="A4" s="463" t="s">
        <v>21</v>
      </c>
      <c r="B4" s="463"/>
      <c r="C4" s="463"/>
      <c r="D4" s="463"/>
      <c r="E4" s="463"/>
      <c r="F4" s="463"/>
      <c r="G4" s="463"/>
      <c r="H4" s="463"/>
      <c r="I4" s="463"/>
      <c r="J4" s="463"/>
    </row>
    <row r="5" spans="1:10" ht="22.5" thickBot="1">
      <c r="A5" s="78"/>
      <c r="B5" s="14"/>
      <c r="C5" s="17"/>
      <c r="D5" s="13"/>
      <c r="E5" s="13"/>
      <c r="F5" s="13"/>
      <c r="G5" s="67" t="s">
        <v>258</v>
      </c>
      <c r="H5" s="18"/>
      <c r="I5" s="13"/>
      <c r="J5" s="13"/>
    </row>
    <row r="6" spans="1:10" ht="22.5" thickTop="1">
      <c r="A6" s="464" t="s">
        <v>22</v>
      </c>
      <c r="B6" s="465"/>
      <c r="C6" s="465"/>
      <c r="D6" s="466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5">
        <v>20895433</v>
      </c>
      <c r="J9" s="196" t="s">
        <v>248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5">
        <v>93700</v>
      </c>
      <c r="B11" s="232" t="s">
        <v>13</v>
      </c>
      <c r="C11" s="39">
        <v>84277</v>
      </c>
      <c r="D11" s="160" t="s">
        <v>189</v>
      </c>
      <c r="E11" s="18" t="s">
        <v>94</v>
      </c>
      <c r="F11" s="13"/>
      <c r="G11" s="13"/>
      <c r="H11" s="44" t="s">
        <v>129</v>
      </c>
      <c r="I11" s="147">
        <v>1813</v>
      </c>
      <c r="J11" s="160" t="s">
        <v>260</v>
      </c>
    </row>
    <row r="12" spans="1:10" ht="21.75">
      <c r="A12" s="155">
        <v>8900</v>
      </c>
      <c r="B12" s="232" t="s">
        <v>13</v>
      </c>
      <c r="C12" s="70">
        <v>11705</v>
      </c>
      <c r="D12" s="160" t="s">
        <v>227</v>
      </c>
      <c r="E12" s="18" t="s">
        <v>32</v>
      </c>
      <c r="F12" s="13"/>
      <c r="G12" s="13"/>
      <c r="H12" s="44" t="s">
        <v>130</v>
      </c>
      <c r="I12" s="70">
        <v>408</v>
      </c>
      <c r="J12" s="160" t="s">
        <v>13</v>
      </c>
    </row>
    <row r="13" spans="1:10" ht="21.75">
      <c r="A13" s="155">
        <v>135900</v>
      </c>
      <c r="B13" s="232" t="s">
        <v>13</v>
      </c>
      <c r="C13" s="70">
        <v>176970</v>
      </c>
      <c r="D13" s="160" t="s">
        <v>232</v>
      </c>
      <c r="E13" s="13" t="s">
        <v>33</v>
      </c>
      <c r="F13" s="13"/>
      <c r="G13" s="13"/>
      <c r="H13" s="44" t="s">
        <v>131</v>
      </c>
      <c r="I13" s="385" t="s">
        <v>13</v>
      </c>
      <c r="J13" s="160" t="s">
        <v>13</v>
      </c>
    </row>
    <row r="14" spans="1:10" ht="21.75">
      <c r="A14" s="155">
        <v>51200</v>
      </c>
      <c r="B14" s="232" t="s">
        <v>13</v>
      </c>
      <c r="C14" s="40">
        <v>43020</v>
      </c>
      <c r="D14" s="232" t="s">
        <v>13</v>
      </c>
      <c r="E14" s="13" t="s">
        <v>34</v>
      </c>
      <c r="F14" s="13"/>
      <c r="G14" s="13"/>
      <c r="H14" s="44" t="s">
        <v>132</v>
      </c>
      <c r="I14" s="70">
        <v>1295</v>
      </c>
      <c r="J14" s="232" t="s">
        <v>13</v>
      </c>
    </row>
    <row r="15" spans="1:10" ht="21.75">
      <c r="A15" s="41">
        <v>28000</v>
      </c>
      <c r="B15" s="232" t="s">
        <v>13</v>
      </c>
      <c r="C15" s="70">
        <v>93500</v>
      </c>
      <c r="D15" s="232" t="s">
        <v>13</v>
      </c>
      <c r="E15" s="13" t="s">
        <v>35</v>
      </c>
      <c r="F15" s="13"/>
      <c r="G15" s="13"/>
      <c r="H15" s="44" t="s">
        <v>133</v>
      </c>
      <c r="I15" s="385" t="s">
        <v>13</v>
      </c>
      <c r="J15" s="232" t="s">
        <v>13</v>
      </c>
    </row>
    <row r="16" spans="1:10" ht="21.75">
      <c r="A16" s="382" t="s">
        <v>13</v>
      </c>
      <c r="B16" s="232" t="s">
        <v>13</v>
      </c>
      <c r="C16" s="385" t="s">
        <v>13</v>
      </c>
      <c r="D16" s="232" t="s">
        <v>13</v>
      </c>
      <c r="E16" s="13" t="s">
        <v>36</v>
      </c>
      <c r="F16" s="13"/>
      <c r="G16" s="13"/>
      <c r="H16" s="44" t="s">
        <v>134</v>
      </c>
      <c r="I16" s="385" t="s">
        <v>13</v>
      </c>
      <c r="J16" s="232" t="s">
        <v>13</v>
      </c>
    </row>
    <row r="17" spans="1:11" ht="21.75">
      <c r="A17" s="155">
        <v>15422000</v>
      </c>
      <c r="B17" s="232" t="s">
        <v>13</v>
      </c>
      <c r="C17" s="70">
        <v>10656718</v>
      </c>
      <c r="D17" s="160" t="s">
        <v>243</v>
      </c>
      <c r="E17" s="18" t="s">
        <v>37</v>
      </c>
      <c r="F17" s="13"/>
      <c r="G17" s="13"/>
      <c r="H17" s="44" t="s">
        <v>135</v>
      </c>
      <c r="I17" s="70">
        <v>569309</v>
      </c>
      <c r="J17" s="160" t="s">
        <v>259</v>
      </c>
    </row>
    <row r="18" spans="1:11" ht="21.75">
      <c r="A18" s="155">
        <v>7575800</v>
      </c>
      <c r="B18" s="232" t="s">
        <v>13</v>
      </c>
      <c r="C18" s="70">
        <v>8602964</v>
      </c>
      <c r="D18" s="386" t="s">
        <v>13</v>
      </c>
      <c r="E18" s="13" t="s">
        <v>11</v>
      </c>
      <c r="F18" s="13"/>
      <c r="G18" s="13"/>
      <c r="H18" s="44" t="s">
        <v>136</v>
      </c>
      <c r="I18" s="385">
        <v>622312</v>
      </c>
      <c r="J18" s="386" t="s">
        <v>13</v>
      </c>
    </row>
    <row r="19" spans="1:11" ht="22.5" thickBot="1">
      <c r="A19" s="156">
        <v>23315500</v>
      </c>
      <c r="B19" s="384" t="s">
        <v>13</v>
      </c>
      <c r="C19" s="42">
        <v>19669156</v>
      </c>
      <c r="D19" s="161" t="s">
        <v>256</v>
      </c>
      <c r="E19" s="13"/>
      <c r="F19" s="13"/>
      <c r="G19" s="13"/>
      <c r="H19" s="34"/>
      <c r="I19" s="42">
        <v>1195137</v>
      </c>
      <c r="J19" s="161" t="s">
        <v>223</v>
      </c>
    </row>
    <row r="20" spans="1:11" ht="22.5" thickTop="1">
      <c r="A20" s="131"/>
      <c r="B20" s="13"/>
      <c r="C20" s="41">
        <v>499156</v>
      </c>
      <c r="D20" s="160" t="s">
        <v>246</v>
      </c>
      <c r="E20" s="18" t="s">
        <v>38</v>
      </c>
      <c r="F20" s="13"/>
      <c r="G20" s="13"/>
      <c r="H20" s="44" t="s">
        <v>137</v>
      </c>
      <c r="I20" s="37">
        <v>157104</v>
      </c>
      <c r="J20" s="160" t="s">
        <v>247</v>
      </c>
    </row>
    <row r="21" spans="1:11" ht="21.75">
      <c r="A21" s="13"/>
      <c r="B21" s="13"/>
      <c r="C21" s="141">
        <v>1800</v>
      </c>
      <c r="D21" s="232" t="s">
        <v>13</v>
      </c>
      <c r="E21" s="43" t="s">
        <v>182</v>
      </c>
      <c r="F21" s="13"/>
      <c r="G21" s="13"/>
      <c r="H21" s="44" t="s">
        <v>170</v>
      </c>
      <c r="I21" s="387" t="s">
        <v>13</v>
      </c>
      <c r="J21" s="232" t="s">
        <v>13</v>
      </c>
    </row>
    <row r="22" spans="1:11" ht="21.75">
      <c r="A22" s="13"/>
      <c r="B22" s="13"/>
      <c r="C22" s="41">
        <v>16972</v>
      </c>
      <c r="D22" s="160" t="s">
        <v>13</v>
      </c>
      <c r="E22" s="18" t="s">
        <v>192</v>
      </c>
      <c r="F22" s="13"/>
      <c r="G22" s="13"/>
      <c r="H22" s="160" t="s">
        <v>194</v>
      </c>
      <c r="I22" s="382">
        <v>90</v>
      </c>
      <c r="J22" s="160" t="s">
        <v>13</v>
      </c>
    </row>
    <row r="23" spans="1:11" ht="21.75">
      <c r="A23" s="13"/>
      <c r="B23" s="13"/>
      <c r="C23" s="141">
        <v>9655675</v>
      </c>
      <c r="D23" s="232" t="s">
        <v>13</v>
      </c>
      <c r="E23" s="381" t="s">
        <v>168</v>
      </c>
      <c r="H23" s="97">
        <v>441000</v>
      </c>
      <c r="I23" s="415">
        <v>689280</v>
      </c>
      <c r="J23" s="138" t="s">
        <v>13</v>
      </c>
      <c r="K23" s="383"/>
    </row>
    <row r="24" spans="1:11" ht="21.75">
      <c r="A24" s="13"/>
      <c r="B24" s="13"/>
      <c r="C24" s="149">
        <v>29900</v>
      </c>
      <c r="D24" s="160" t="s">
        <v>13</v>
      </c>
      <c r="E24" s="18" t="s">
        <v>193</v>
      </c>
      <c r="F24" s="13"/>
      <c r="G24" s="13"/>
      <c r="H24" s="38">
        <v>532000</v>
      </c>
      <c r="I24" s="387" t="s">
        <v>13</v>
      </c>
      <c r="J24" s="232" t="s">
        <v>13</v>
      </c>
    </row>
    <row r="25" spans="1:11" ht="21.75">
      <c r="A25" s="13"/>
      <c r="B25" s="13"/>
      <c r="C25" s="179">
        <v>1000</v>
      </c>
      <c r="D25" s="232" t="s">
        <v>13</v>
      </c>
      <c r="E25" s="18" t="s">
        <v>198</v>
      </c>
      <c r="F25" s="173"/>
      <c r="G25" s="173"/>
      <c r="H25" s="22">
        <v>441002</v>
      </c>
      <c r="I25" s="387" t="s">
        <v>13</v>
      </c>
      <c r="J25" s="232" t="s">
        <v>13</v>
      </c>
    </row>
    <row r="26" spans="1:11" ht="21.75">
      <c r="A26" s="13"/>
      <c r="B26" s="13"/>
      <c r="C26" s="149">
        <v>800</v>
      </c>
      <c r="D26" s="232" t="s">
        <v>13</v>
      </c>
      <c r="E26" s="67" t="s">
        <v>183</v>
      </c>
      <c r="F26" s="202"/>
      <c r="G26" s="202"/>
      <c r="H26" s="22">
        <v>110607</v>
      </c>
      <c r="I26" s="422" t="s">
        <v>13</v>
      </c>
      <c r="J26" s="232" t="s">
        <v>13</v>
      </c>
    </row>
    <row r="27" spans="1:11" ht="21.75">
      <c r="A27" s="13"/>
      <c r="B27" s="13"/>
      <c r="C27" s="149">
        <v>612</v>
      </c>
      <c r="D27" s="232" t="s">
        <v>13</v>
      </c>
      <c r="E27" s="67" t="s">
        <v>224</v>
      </c>
      <c r="F27" s="13"/>
      <c r="G27" s="13"/>
      <c r="H27" s="22">
        <v>510000</v>
      </c>
      <c r="I27" s="149" t="s">
        <v>13</v>
      </c>
      <c r="J27" s="232" t="s">
        <v>13</v>
      </c>
    </row>
    <row r="28" spans="1:11" ht="21.75">
      <c r="A28" s="13"/>
      <c r="B28" s="13"/>
      <c r="C28" s="179">
        <v>864</v>
      </c>
      <c r="D28" s="232" t="s">
        <v>13</v>
      </c>
      <c r="E28" s="67" t="s">
        <v>225</v>
      </c>
      <c r="F28" s="173"/>
      <c r="G28" s="173"/>
      <c r="H28" s="22">
        <v>230199</v>
      </c>
      <c r="I28" s="65" t="s">
        <v>13</v>
      </c>
      <c r="J28" s="232" t="s">
        <v>13</v>
      </c>
    </row>
    <row r="29" spans="1:11" ht="21.75">
      <c r="A29" s="13"/>
      <c r="B29" s="13"/>
      <c r="C29" s="149">
        <v>252</v>
      </c>
      <c r="D29" s="232" t="s">
        <v>13</v>
      </c>
      <c r="E29" s="67" t="s">
        <v>226</v>
      </c>
      <c r="F29" s="13"/>
      <c r="G29" s="13"/>
      <c r="H29" s="22">
        <v>300000</v>
      </c>
      <c r="I29" s="148" t="s">
        <v>13</v>
      </c>
      <c r="J29" s="232" t="s">
        <v>13</v>
      </c>
    </row>
    <row r="30" spans="1:11" ht="21.75">
      <c r="A30" s="13"/>
      <c r="B30" s="13"/>
      <c r="C30" s="149">
        <v>21294</v>
      </c>
      <c r="D30" s="136" t="s">
        <v>13</v>
      </c>
      <c r="E30" s="18" t="s">
        <v>244</v>
      </c>
      <c r="F30" s="13"/>
      <c r="G30" s="13"/>
      <c r="H30" s="22">
        <v>441000</v>
      </c>
      <c r="I30" s="149" t="s">
        <v>13</v>
      </c>
      <c r="J30" s="136" t="s">
        <v>13</v>
      </c>
    </row>
    <row r="31" spans="1:11" ht="21.75">
      <c r="A31" s="13"/>
      <c r="B31" s="13"/>
      <c r="C31" s="198"/>
      <c r="D31" s="197"/>
      <c r="E31" s="18"/>
      <c r="F31" s="13"/>
      <c r="G31" s="13"/>
      <c r="H31" s="46"/>
      <c r="I31" s="200"/>
      <c r="J31" s="199"/>
    </row>
    <row r="32" spans="1:11" ht="21.75">
      <c r="A32" s="13"/>
      <c r="B32" s="13"/>
      <c r="C32" s="47">
        <v>10228325</v>
      </c>
      <c r="D32" s="162" t="s">
        <v>246</v>
      </c>
      <c r="E32" s="13"/>
      <c r="F32" s="13"/>
      <c r="G32" s="1"/>
      <c r="H32" s="45"/>
      <c r="I32" s="37">
        <v>846474</v>
      </c>
      <c r="J32" s="160" t="s">
        <v>247</v>
      </c>
    </row>
    <row r="33" spans="1:10" ht="22.5" thickBot="1">
      <c r="A33" s="13"/>
      <c r="B33" s="13"/>
      <c r="C33" s="48">
        <v>29897481</v>
      </c>
      <c r="D33" s="161" t="s">
        <v>259</v>
      </c>
      <c r="E33" s="13"/>
      <c r="G33" s="16" t="s">
        <v>39</v>
      </c>
      <c r="H33" s="1"/>
      <c r="I33" s="48">
        <v>2041612</v>
      </c>
      <c r="J33" s="161" t="s">
        <v>261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67" t="s">
        <v>22</v>
      </c>
      <c r="B41" s="468"/>
      <c r="C41" s="468"/>
      <c r="D41" s="469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70" t="s">
        <v>0</v>
      </c>
      <c r="F42" s="471"/>
      <c r="G42" s="472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89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88">
        <v>1649940</v>
      </c>
      <c r="B45" s="232" t="s">
        <v>13</v>
      </c>
      <c r="C45" s="72">
        <v>1383549</v>
      </c>
      <c r="D45" s="232" t="s">
        <v>13</v>
      </c>
      <c r="E45" s="67" t="s">
        <v>10</v>
      </c>
      <c r="F45" s="13"/>
      <c r="G45" s="13"/>
      <c r="H45" s="44" t="s">
        <v>120</v>
      </c>
      <c r="I45" s="72">
        <v>8160</v>
      </c>
      <c r="J45" s="232" t="s">
        <v>13</v>
      </c>
    </row>
    <row r="46" spans="1:10" ht="17.25" customHeight="1">
      <c r="A46" s="66">
        <v>2398320</v>
      </c>
      <c r="B46" s="232" t="s">
        <v>13</v>
      </c>
      <c r="C46" s="68">
        <v>1998600</v>
      </c>
      <c r="D46" s="232" t="s">
        <v>13</v>
      </c>
      <c r="E46" s="18" t="s">
        <v>117</v>
      </c>
      <c r="F46" s="13"/>
      <c r="G46" s="13"/>
      <c r="H46" s="44" t="s">
        <v>121</v>
      </c>
      <c r="I46" s="68">
        <v>199860</v>
      </c>
      <c r="J46" s="232" t="s">
        <v>13</v>
      </c>
    </row>
    <row r="47" spans="1:10" ht="17.25" customHeight="1">
      <c r="A47" s="69">
        <v>5923200</v>
      </c>
      <c r="B47" s="232" t="s">
        <v>13</v>
      </c>
      <c r="C47" s="68">
        <v>3251255</v>
      </c>
      <c r="D47" s="160" t="s">
        <v>13</v>
      </c>
      <c r="E47" s="67" t="s">
        <v>195</v>
      </c>
      <c r="F47" s="18"/>
      <c r="G47" s="13"/>
      <c r="H47" s="44" t="s">
        <v>139</v>
      </c>
      <c r="I47" s="68">
        <v>323467</v>
      </c>
      <c r="J47" s="160" t="s">
        <v>13</v>
      </c>
    </row>
    <row r="48" spans="1:10" ht="21.75">
      <c r="A48" s="69">
        <v>1451500</v>
      </c>
      <c r="B48" s="232" t="s">
        <v>13</v>
      </c>
      <c r="C48" s="68">
        <v>934350</v>
      </c>
      <c r="D48" s="232" t="s">
        <v>13</v>
      </c>
      <c r="E48" s="13" t="s">
        <v>5</v>
      </c>
      <c r="F48" s="13"/>
      <c r="G48" s="13"/>
      <c r="H48" s="44" t="s">
        <v>122</v>
      </c>
      <c r="I48" s="68">
        <v>86235</v>
      </c>
      <c r="J48" s="232" t="s">
        <v>13</v>
      </c>
    </row>
    <row r="49" spans="1:10" ht="17.25" customHeight="1">
      <c r="A49" s="69">
        <v>997600</v>
      </c>
      <c r="B49" s="232" t="s">
        <v>13</v>
      </c>
      <c r="C49" s="68">
        <v>351387</v>
      </c>
      <c r="D49" s="232">
        <v>75</v>
      </c>
      <c r="E49" s="13" t="s">
        <v>6</v>
      </c>
      <c r="F49" s="13"/>
      <c r="G49" s="13"/>
      <c r="H49" s="44" t="s">
        <v>123</v>
      </c>
      <c r="I49" s="68">
        <v>32000</v>
      </c>
      <c r="J49" s="232" t="s">
        <v>13</v>
      </c>
    </row>
    <row r="50" spans="1:10" ht="18" customHeight="1">
      <c r="A50" s="69">
        <v>3019800</v>
      </c>
      <c r="B50" s="232" t="s">
        <v>13</v>
      </c>
      <c r="C50" s="65">
        <v>1232397</v>
      </c>
      <c r="D50" s="232" t="s">
        <v>13</v>
      </c>
      <c r="E50" s="13" t="s">
        <v>7</v>
      </c>
      <c r="F50" s="13"/>
      <c r="G50" s="13"/>
      <c r="H50" s="44" t="s">
        <v>124</v>
      </c>
      <c r="I50" s="65">
        <v>294292</v>
      </c>
      <c r="J50" s="232" t="s">
        <v>13</v>
      </c>
    </row>
    <row r="51" spans="1:10" ht="18.75" customHeight="1">
      <c r="A51" s="69">
        <v>1699840</v>
      </c>
      <c r="B51" s="232" t="s">
        <v>13</v>
      </c>
      <c r="C51" s="65">
        <v>842833</v>
      </c>
      <c r="D51" s="163" t="s">
        <v>253</v>
      </c>
      <c r="E51" s="13" t="s">
        <v>8</v>
      </c>
      <c r="F51" s="13"/>
      <c r="G51" s="13"/>
      <c r="H51" s="44" t="s">
        <v>125</v>
      </c>
      <c r="I51" s="65">
        <v>398266</v>
      </c>
      <c r="J51" s="163" t="s">
        <v>253</v>
      </c>
    </row>
    <row r="52" spans="1:10" ht="18.75" customHeight="1">
      <c r="A52" s="69">
        <v>1246000</v>
      </c>
      <c r="B52" s="232" t="s">
        <v>13</v>
      </c>
      <c r="C52" s="65">
        <v>661528</v>
      </c>
      <c r="D52" s="160" t="s">
        <v>254</v>
      </c>
      <c r="E52" s="13" t="s">
        <v>9</v>
      </c>
      <c r="F52" s="13"/>
      <c r="G52" s="13"/>
      <c r="H52" s="44" t="s">
        <v>126</v>
      </c>
      <c r="I52" s="65">
        <v>72665</v>
      </c>
      <c r="J52" s="160" t="s">
        <v>266</v>
      </c>
    </row>
    <row r="53" spans="1:10" ht="19.5" customHeight="1">
      <c r="A53" s="69">
        <v>1550000</v>
      </c>
      <c r="B53" s="232" t="s">
        <v>13</v>
      </c>
      <c r="C53" s="65">
        <v>1373000</v>
      </c>
      <c r="D53" s="232" t="s">
        <v>13</v>
      </c>
      <c r="E53" s="13" t="s">
        <v>11</v>
      </c>
      <c r="F53" s="13"/>
      <c r="G53" s="13"/>
      <c r="H53" s="44" t="s">
        <v>140</v>
      </c>
      <c r="I53" s="164" t="s">
        <v>13</v>
      </c>
      <c r="J53" s="232" t="s">
        <v>13</v>
      </c>
    </row>
    <row r="54" spans="1:10" ht="18.75" customHeight="1">
      <c r="A54" s="71">
        <v>333500</v>
      </c>
      <c r="B54" s="232" t="s">
        <v>13</v>
      </c>
      <c r="C54" s="65">
        <v>232837</v>
      </c>
      <c r="D54" s="232" t="s">
        <v>13</v>
      </c>
      <c r="E54" s="67" t="s">
        <v>95</v>
      </c>
      <c r="F54" s="18"/>
      <c r="G54" s="13"/>
      <c r="H54" s="44" t="s">
        <v>127</v>
      </c>
      <c r="I54" s="164" t="s">
        <v>13</v>
      </c>
      <c r="J54" s="160" t="s">
        <v>13</v>
      </c>
    </row>
    <row r="55" spans="1:10" ht="18.75" customHeight="1">
      <c r="A55" s="215">
        <v>2928100</v>
      </c>
      <c r="B55" s="232" t="s">
        <v>13</v>
      </c>
      <c r="C55" s="65">
        <v>366600</v>
      </c>
      <c r="D55" s="232" t="s">
        <v>13</v>
      </c>
      <c r="E55" s="67" t="s">
        <v>196</v>
      </c>
      <c r="F55" s="13"/>
      <c r="G55" s="13"/>
      <c r="H55" s="44" t="s">
        <v>128</v>
      </c>
      <c r="I55" s="164">
        <v>152000</v>
      </c>
      <c r="J55" s="232" t="s">
        <v>13</v>
      </c>
    </row>
    <row r="56" spans="1:10" ht="20.25" customHeight="1">
      <c r="A56" s="69">
        <v>125000</v>
      </c>
      <c r="B56" s="232" t="s">
        <v>13</v>
      </c>
      <c r="C56" s="164">
        <v>77600</v>
      </c>
      <c r="D56" s="232" t="s">
        <v>13</v>
      </c>
      <c r="E56" s="13" t="s">
        <v>18</v>
      </c>
      <c r="F56" s="13"/>
      <c r="G56" s="13"/>
      <c r="H56" s="44" t="s">
        <v>141</v>
      </c>
      <c r="I56" s="164" t="s">
        <v>13</v>
      </c>
      <c r="J56" s="232" t="s">
        <v>13</v>
      </c>
    </row>
    <row r="57" spans="1:10" ht="19.5" customHeight="1" thickBot="1">
      <c r="A57" s="73">
        <v>23315500</v>
      </c>
      <c r="B57" s="384" t="s">
        <v>13</v>
      </c>
      <c r="C57" s="75">
        <v>12705937</v>
      </c>
      <c r="D57" s="161" t="s">
        <v>262</v>
      </c>
      <c r="E57" s="13"/>
      <c r="F57" s="13"/>
      <c r="G57" s="13"/>
      <c r="H57" s="74"/>
      <c r="I57" s="75">
        <v>1566945</v>
      </c>
      <c r="J57" s="161" t="s">
        <v>245</v>
      </c>
    </row>
    <row r="58" spans="1:10" ht="18.75" customHeight="1" thickTop="1">
      <c r="A58" s="13"/>
      <c r="B58" s="13"/>
      <c r="C58" s="180">
        <v>3315926</v>
      </c>
      <c r="D58" s="232">
        <v>16</v>
      </c>
      <c r="E58" s="18" t="s">
        <v>14</v>
      </c>
      <c r="F58" s="13"/>
      <c r="G58" s="13"/>
      <c r="H58" s="44" t="s">
        <v>138</v>
      </c>
      <c r="I58" s="65">
        <v>89600</v>
      </c>
      <c r="J58" s="232" t="s">
        <v>13</v>
      </c>
    </row>
    <row r="59" spans="1:10" ht="18.75" customHeight="1">
      <c r="A59" s="13"/>
      <c r="B59" s="13"/>
      <c r="C59" s="40">
        <v>292627</v>
      </c>
      <c r="D59" s="136">
        <v>66</v>
      </c>
      <c r="E59" s="18" t="s">
        <v>41</v>
      </c>
      <c r="F59" s="13"/>
      <c r="G59" s="13"/>
      <c r="H59" s="44" t="s">
        <v>137</v>
      </c>
      <c r="I59" s="72">
        <v>15979</v>
      </c>
      <c r="J59" s="160" t="s">
        <v>227</v>
      </c>
    </row>
    <row r="60" spans="1:10" ht="18.75" customHeight="1">
      <c r="A60" s="13"/>
      <c r="B60" s="13"/>
      <c r="C60" s="40">
        <v>100980</v>
      </c>
      <c r="D60" s="232" t="s">
        <v>13</v>
      </c>
      <c r="E60" s="67" t="s">
        <v>216</v>
      </c>
      <c r="F60" s="13"/>
      <c r="G60" s="13"/>
      <c r="H60" s="160" t="s">
        <v>217</v>
      </c>
      <c r="I60" s="164">
        <v>34580</v>
      </c>
      <c r="J60" s="160" t="s">
        <v>13</v>
      </c>
    </row>
    <row r="61" spans="1:10" ht="24" customHeight="1">
      <c r="A61" s="13"/>
      <c r="B61" s="13"/>
      <c r="C61" s="40">
        <v>5973035</v>
      </c>
      <c r="D61" s="160" t="s">
        <v>13</v>
      </c>
      <c r="E61" s="67" t="s">
        <v>182</v>
      </c>
      <c r="F61" s="13"/>
      <c r="G61" s="13"/>
      <c r="H61" s="160" t="s">
        <v>176</v>
      </c>
      <c r="I61" s="164">
        <v>830310</v>
      </c>
      <c r="J61" s="232" t="s">
        <v>13</v>
      </c>
    </row>
    <row r="62" spans="1:10" ht="18" customHeight="1">
      <c r="A62" s="13"/>
      <c r="B62" s="13"/>
      <c r="C62" s="40">
        <v>336208</v>
      </c>
      <c r="D62" s="160" t="s">
        <v>201</v>
      </c>
      <c r="E62" s="67" t="s">
        <v>162</v>
      </c>
      <c r="F62" s="13"/>
      <c r="G62" s="13"/>
      <c r="H62" s="160" t="s">
        <v>200</v>
      </c>
      <c r="I62" s="164" t="s">
        <v>13</v>
      </c>
      <c r="J62" s="232" t="s">
        <v>13</v>
      </c>
    </row>
    <row r="63" spans="1:10" ht="20.25" customHeight="1">
      <c r="A63" s="13"/>
      <c r="B63" s="13"/>
      <c r="C63" s="147">
        <v>16756</v>
      </c>
      <c r="D63" s="232" t="s">
        <v>13</v>
      </c>
      <c r="E63" s="67" t="s">
        <v>186</v>
      </c>
      <c r="F63" s="13"/>
      <c r="G63" s="13"/>
      <c r="H63" s="160" t="s">
        <v>194</v>
      </c>
      <c r="I63" s="65" t="s">
        <v>13</v>
      </c>
      <c r="J63" s="232" t="s">
        <v>13</v>
      </c>
    </row>
    <row r="64" spans="1:10" ht="20.25" customHeight="1">
      <c r="A64" s="13"/>
      <c r="B64" s="13"/>
      <c r="C64" s="147">
        <v>243885</v>
      </c>
      <c r="D64" s="232" t="s">
        <v>13</v>
      </c>
      <c r="E64" s="67" t="s">
        <v>197</v>
      </c>
      <c r="F64" s="157"/>
      <c r="G64" s="157"/>
      <c r="H64" s="160" t="s">
        <v>169</v>
      </c>
      <c r="I64" s="65">
        <v>580</v>
      </c>
      <c r="J64" s="232" t="s">
        <v>13</v>
      </c>
    </row>
    <row r="65" spans="1:10" ht="18.75" customHeight="1">
      <c r="A65" s="13"/>
      <c r="B65" s="13"/>
      <c r="C65" s="147">
        <v>2088900</v>
      </c>
      <c r="D65" s="232" t="s">
        <v>13</v>
      </c>
      <c r="E65" s="43" t="s">
        <v>183</v>
      </c>
      <c r="H65" s="160" t="s">
        <v>170</v>
      </c>
      <c r="I65" s="164">
        <v>545</v>
      </c>
      <c r="J65" s="232" t="s">
        <v>13</v>
      </c>
    </row>
    <row r="66" spans="1:10" ht="24" customHeight="1">
      <c r="A66" s="13"/>
      <c r="B66" s="13"/>
      <c r="C66" s="70">
        <v>1314641</v>
      </c>
      <c r="D66" s="232" t="s">
        <v>13</v>
      </c>
      <c r="E66" s="76" t="s">
        <v>163</v>
      </c>
      <c r="F66" s="76"/>
      <c r="G66" s="76"/>
      <c r="H66" s="138">
        <v>210500</v>
      </c>
      <c r="I66" s="65" t="s">
        <v>13</v>
      </c>
      <c r="J66" s="232" t="s">
        <v>13</v>
      </c>
    </row>
    <row r="67" spans="1:10" ht="24" customHeight="1">
      <c r="A67" s="13"/>
      <c r="B67" s="13"/>
      <c r="C67" s="70">
        <v>162800</v>
      </c>
      <c r="D67" s="232" t="s">
        <v>13</v>
      </c>
      <c r="E67" s="76" t="s">
        <v>198</v>
      </c>
      <c r="F67" s="76"/>
      <c r="G67" s="76"/>
      <c r="H67" s="138">
        <v>441002</v>
      </c>
      <c r="I67" s="164" t="s">
        <v>13</v>
      </c>
      <c r="J67" s="232" t="s">
        <v>13</v>
      </c>
    </row>
    <row r="68" spans="1:10" ht="17.25" customHeight="1">
      <c r="A68" s="13"/>
      <c r="B68" s="13"/>
      <c r="C68" s="70">
        <v>18200</v>
      </c>
      <c r="D68" s="232" t="s">
        <v>13</v>
      </c>
      <c r="E68" s="67" t="s">
        <v>199</v>
      </c>
      <c r="F68" s="157"/>
      <c r="G68" s="157"/>
      <c r="H68" s="160" t="s">
        <v>169</v>
      </c>
      <c r="I68" s="164" t="s">
        <v>13</v>
      </c>
      <c r="J68" s="232" t="s">
        <v>13</v>
      </c>
    </row>
    <row r="69" spans="1:10" ht="20.25" customHeight="1">
      <c r="A69" s="13"/>
      <c r="B69" s="13"/>
      <c r="C69" s="70">
        <v>1097000</v>
      </c>
      <c r="D69" s="232" t="s">
        <v>13</v>
      </c>
      <c r="E69" s="423" t="s">
        <v>222</v>
      </c>
      <c r="H69" s="160" t="s">
        <v>228</v>
      </c>
      <c r="I69" s="164" t="s">
        <v>13</v>
      </c>
      <c r="J69" s="232" t="s">
        <v>13</v>
      </c>
    </row>
    <row r="70" spans="1:10" ht="18" customHeight="1">
      <c r="A70" s="13"/>
      <c r="B70" s="13"/>
      <c r="C70" s="70"/>
      <c r="D70" s="136"/>
      <c r="E70" s="43"/>
      <c r="F70" s="13"/>
      <c r="G70" s="13"/>
      <c r="H70" s="44"/>
      <c r="I70" s="65"/>
      <c r="J70" s="136"/>
    </row>
    <row r="71" spans="1:10" ht="15.75" customHeight="1">
      <c r="A71" s="13"/>
      <c r="B71" s="13"/>
      <c r="C71" s="149"/>
      <c r="D71" s="136"/>
      <c r="E71" s="173"/>
      <c r="F71" s="173"/>
      <c r="G71" s="173"/>
      <c r="H71" s="44"/>
      <c r="I71" s="148"/>
      <c r="J71" s="136"/>
    </row>
    <row r="72" spans="1:10" s="216" customFormat="1" ht="15.75" customHeight="1">
      <c r="A72" s="18"/>
      <c r="B72" s="18"/>
      <c r="C72" s="181"/>
      <c r="D72" s="175"/>
      <c r="E72" s="202"/>
      <c r="F72" s="18"/>
      <c r="G72" s="18"/>
      <c r="H72" s="137"/>
      <c r="I72" s="148"/>
      <c r="J72" s="175"/>
    </row>
    <row r="73" spans="1:10" ht="21" customHeight="1">
      <c r="A73" s="13"/>
      <c r="B73" s="13"/>
      <c r="C73" s="47">
        <v>14960959</v>
      </c>
      <c r="D73" s="218" t="s">
        <v>263</v>
      </c>
      <c r="E73" s="18"/>
      <c r="F73" s="13"/>
      <c r="G73" s="13"/>
      <c r="H73" s="77"/>
      <c r="I73" s="47">
        <v>971594</v>
      </c>
      <c r="J73" s="218" t="s">
        <v>227</v>
      </c>
    </row>
    <row r="74" spans="1:10" ht="18.75" customHeight="1">
      <c r="A74" s="13"/>
      <c r="B74" s="13"/>
      <c r="C74" s="70">
        <v>27666896</v>
      </c>
      <c r="D74" s="165" t="s">
        <v>264</v>
      </c>
      <c r="E74" s="460" t="s">
        <v>145</v>
      </c>
      <c r="F74" s="461"/>
      <c r="G74" s="461"/>
      <c r="H74" s="462"/>
      <c r="I74" s="414">
        <v>2538540</v>
      </c>
      <c r="J74" s="218" t="s">
        <v>251</v>
      </c>
    </row>
    <row r="75" spans="1:10" ht="19.5" customHeight="1">
      <c r="A75" s="13"/>
      <c r="B75" s="13"/>
      <c r="C75" s="167"/>
      <c r="D75" s="168"/>
      <c r="E75" s="174"/>
      <c r="F75" s="6" t="s">
        <v>109</v>
      </c>
      <c r="G75" s="6" t="s">
        <v>40</v>
      </c>
      <c r="H75" s="175"/>
      <c r="I75" s="412"/>
      <c r="J75" s="412"/>
    </row>
    <row r="76" spans="1:10" ht="22.5" customHeight="1">
      <c r="A76" s="13"/>
      <c r="B76" s="13"/>
      <c r="C76" s="169">
        <v>2230585</v>
      </c>
      <c r="D76" s="170" t="s">
        <v>248</v>
      </c>
      <c r="E76" s="460" t="s">
        <v>144</v>
      </c>
      <c r="F76" s="461"/>
      <c r="G76" s="461"/>
      <c r="H76" s="462"/>
      <c r="I76" s="166" t="s">
        <v>267</v>
      </c>
      <c r="J76" s="170" t="s">
        <v>268</v>
      </c>
    </row>
    <row r="77" spans="1:10" ht="21.75" customHeight="1">
      <c r="A77" s="13"/>
      <c r="B77" s="13"/>
      <c r="C77" s="171">
        <v>20398504</v>
      </c>
      <c r="D77" s="172" t="s">
        <v>265</v>
      </c>
      <c r="E77" s="460" t="s">
        <v>146</v>
      </c>
      <c r="F77" s="461"/>
      <c r="G77" s="461"/>
      <c r="H77" s="462"/>
      <c r="I77" s="182">
        <v>20398504</v>
      </c>
      <c r="J77" s="172" t="s">
        <v>265</v>
      </c>
    </row>
    <row r="78" spans="1:10" ht="29.25" customHeight="1">
      <c r="A78" s="18" t="s">
        <v>70</v>
      </c>
      <c r="B78" s="13"/>
      <c r="C78" s="13"/>
      <c r="D78" s="79" t="s">
        <v>71</v>
      </c>
      <c r="E78" s="79"/>
      <c r="F78" s="79"/>
      <c r="G78" s="79" t="s">
        <v>107</v>
      </c>
      <c r="H78" s="76"/>
      <c r="I78" s="76"/>
      <c r="J78" s="76"/>
    </row>
    <row r="79" spans="1:10" ht="22.5" customHeight="1">
      <c r="A79" s="13" t="s">
        <v>42</v>
      </c>
      <c r="B79" s="13"/>
      <c r="C79" s="13"/>
      <c r="D79" s="78" t="s">
        <v>72</v>
      </c>
      <c r="E79" s="78"/>
      <c r="F79" s="78"/>
      <c r="G79" s="78"/>
      <c r="H79" s="67" t="s">
        <v>202</v>
      </c>
      <c r="I79" s="13"/>
      <c r="J79" s="13"/>
    </row>
    <row r="80" spans="1:10" ht="21" customHeight="1">
      <c r="A80" s="13" t="s">
        <v>213</v>
      </c>
      <c r="B80" s="13"/>
      <c r="C80" s="13"/>
      <c r="D80" s="18" t="s">
        <v>106</v>
      </c>
      <c r="F80" s="13"/>
      <c r="G80" s="13"/>
      <c r="H80" s="459" t="s">
        <v>203</v>
      </c>
      <c r="I80" s="459"/>
      <c r="J80" s="459"/>
    </row>
  </sheetData>
  <mergeCells count="8">
    <mergeCell ref="H80:J80"/>
    <mergeCell ref="E74:H74"/>
    <mergeCell ref="A4:J4"/>
    <mergeCell ref="A6:D6"/>
    <mergeCell ref="A41:D41"/>
    <mergeCell ref="E42:G42"/>
    <mergeCell ref="E76:H76"/>
    <mergeCell ref="E77:H77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H11" sqref="H11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73" t="s">
        <v>43</v>
      </c>
      <c r="B2" s="473"/>
      <c r="C2" s="473"/>
      <c r="D2" s="473"/>
      <c r="E2" s="473"/>
      <c r="F2" s="473"/>
      <c r="G2" s="473"/>
      <c r="H2" s="473"/>
      <c r="I2" s="473"/>
    </row>
    <row r="3" spans="1:9" s="83" customFormat="1" ht="23.25">
      <c r="A3" s="473" t="s">
        <v>269</v>
      </c>
      <c r="B3" s="473"/>
      <c r="C3" s="473"/>
      <c r="D3" s="473"/>
      <c r="E3" s="473"/>
      <c r="F3" s="473"/>
      <c r="G3" s="473"/>
      <c r="H3" s="473"/>
      <c r="I3" s="473"/>
    </row>
    <row r="4" spans="1:9" s="83" customFormat="1" ht="23.25">
      <c r="A4" s="473" t="s">
        <v>44</v>
      </c>
      <c r="B4" s="473"/>
      <c r="C4" s="473"/>
      <c r="D4" s="473"/>
      <c r="E4" s="473"/>
      <c r="F4" s="473"/>
      <c r="G4" s="473"/>
      <c r="H4" s="473"/>
      <c r="I4" s="473"/>
    </row>
    <row r="5" spans="1:9">
      <c r="A5" s="28"/>
    </row>
    <row r="6" spans="1:9">
      <c r="A6" s="29" t="s">
        <v>45</v>
      </c>
      <c r="H6" s="132">
        <v>7243.03</v>
      </c>
    </row>
    <row r="7" spans="1:9">
      <c r="A7" s="29" t="s">
        <v>46</v>
      </c>
      <c r="H7" s="132">
        <v>623837</v>
      </c>
    </row>
    <row r="8" spans="1:9">
      <c r="A8" s="29" t="s">
        <v>47</v>
      </c>
      <c r="H8" s="132">
        <v>8749.14</v>
      </c>
    </row>
    <row r="9" spans="1:9">
      <c r="A9" s="29" t="s">
        <v>48</v>
      </c>
      <c r="H9" s="132">
        <v>37714.230000000003</v>
      </c>
    </row>
    <row r="10" spans="1:9">
      <c r="A10" s="29" t="s">
        <v>204</v>
      </c>
      <c r="H10" s="132">
        <v>4705</v>
      </c>
    </row>
    <row r="11" spans="1:9">
      <c r="A11" s="29" t="s">
        <v>49</v>
      </c>
      <c r="H11" s="132">
        <v>63764.9</v>
      </c>
    </row>
    <row r="12" spans="1:9">
      <c r="A12" s="29" t="s">
        <v>50</v>
      </c>
      <c r="H12" s="132">
        <v>62450</v>
      </c>
    </row>
    <row r="13" spans="1:9">
      <c r="A13" s="29" t="s">
        <v>142</v>
      </c>
      <c r="H13" s="132">
        <v>120000</v>
      </c>
    </row>
    <row r="14" spans="1:9" ht="24.75" thickBot="1">
      <c r="F14" s="83" t="s">
        <v>55</v>
      </c>
      <c r="H14" s="390">
        <f>SUM(H6:H13)</f>
        <v>928463.3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K12" sqref="K12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6" customWidth="1"/>
  </cols>
  <sheetData>
    <row r="1" spans="1:9" s="29" customFormat="1" ht="24">
      <c r="A1" s="473" t="s">
        <v>16</v>
      </c>
      <c r="B1" s="473"/>
      <c r="C1" s="473"/>
      <c r="D1" s="473"/>
      <c r="E1" s="473"/>
      <c r="F1" s="473"/>
      <c r="G1" s="473"/>
      <c r="H1" s="473"/>
      <c r="I1" s="473"/>
    </row>
    <row r="2" spans="1:9" s="29" customFormat="1" ht="24">
      <c r="A2" s="473" t="s">
        <v>51</v>
      </c>
      <c r="B2" s="473"/>
      <c r="C2" s="473"/>
      <c r="D2" s="473"/>
      <c r="E2" s="473"/>
      <c r="F2" s="473"/>
      <c r="G2" s="473"/>
      <c r="H2" s="473"/>
      <c r="I2" s="473"/>
    </row>
    <row r="3" spans="1:9" s="29" customFormat="1" ht="24">
      <c r="A3" s="473" t="s">
        <v>270</v>
      </c>
      <c r="B3" s="473"/>
      <c r="C3" s="473"/>
      <c r="D3" s="473"/>
      <c r="E3" s="473"/>
      <c r="F3" s="473"/>
      <c r="G3" s="473"/>
      <c r="H3" s="473"/>
      <c r="I3" s="473"/>
    </row>
    <row r="4" spans="1:9" s="81" customFormat="1" ht="24">
      <c r="A4" s="80"/>
      <c r="B4" s="476"/>
      <c r="C4" s="476"/>
      <c r="D4" s="476"/>
      <c r="E4" s="476"/>
      <c r="F4" s="476"/>
      <c r="G4" s="476"/>
      <c r="H4" s="476"/>
      <c r="I4" s="476"/>
    </row>
    <row r="5" spans="1:9" s="86" customFormat="1" ht="23.25" customHeight="1">
      <c r="A5" s="122" t="s">
        <v>102</v>
      </c>
      <c r="B5" s="474" t="s">
        <v>30</v>
      </c>
      <c r="C5" s="475"/>
      <c r="D5" s="477" t="s">
        <v>52</v>
      </c>
      <c r="E5" s="477"/>
      <c r="F5" s="474" t="s">
        <v>53</v>
      </c>
      <c r="G5" s="475"/>
      <c r="H5" s="474" t="s">
        <v>54</v>
      </c>
      <c r="I5" s="475"/>
    </row>
    <row r="6" spans="1:9" s="86" customFormat="1" ht="23.25" customHeight="1">
      <c r="A6" s="87" t="s">
        <v>45</v>
      </c>
      <c r="B6" s="88">
        <v>10410</v>
      </c>
      <c r="C6" s="91">
        <v>50</v>
      </c>
      <c r="D6" s="88">
        <v>7243</v>
      </c>
      <c r="E6" s="91">
        <v>3</v>
      </c>
      <c r="F6" s="88">
        <v>10410</v>
      </c>
      <c r="G6" s="91">
        <v>50</v>
      </c>
      <c r="H6" s="88">
        <v>7243</v>
      </c>
      <c r="I6" s="91">
        <v>3</v>
      </c>
    </row>
    <row r="7" spans="1:9" s="86" customFormat="1" ht="23.25" customHeight="1">
      <c r="A7" s="87" t="s">
        <v>46</v>
      </c>
      <c r="B7" s="88">
        <v>479167</v>
      </c>
      <c r="C7" s="92" t="s">
        <v>13</v>
      </c>
      <c r="D7" s="88">
        <v>144670</v>
      </c>
      <c r="E7" s="92" t="s">
        <v>13</v>
      </c>
      <c r="F7" s="88" t="s">
        <v>13</v>
      </c>
      <c r="G7" s="92" t="s">
        <v>13</v>
      </c>
      <c r="H7" s="88">
        <v>623837</v>
      </c>
      <c r="I7" s="92" t="s">
        <v>13</v>
      </c>
    </row>
    <row r="8" spans="1:9" s="86" customFormat="1" ht="23.25" customHeight="1">
      <c r="A8" s="87" t="s">
        <v>47</v>
      </c>
      <c r="B8" s="88">
        <v>8647</v>
      </c>
      <c r="C8" s="92">
        <v>26</v>
      </c>
      <c r="D8" s="88">
        <v>101</v>
      </c>
      <c r="E8" s="92">
        <v>88</v>
      </c>
      <c r="F8" s="211" t="s">
        <v>13</v>
      </c>
      <c r="G8" s="210" t="s">
        <v>13</v>
      </c>
      <c r="H8" s="88">
        <v>8749</v>
      </c>
      <c r="I8" s="92">
        <v>14</v>
      </c>
    </row>
    <row r="9" spans="1:9" s="86" customFormat="1" ht="23.25" customHeight="1">
      <c r="A9" s="87" t="s">
        <v>48</v>
      </c>
      <c r="B9" s="88">
        <v>37592</v>
      </c>
      <c r="C9" s="120">
        <v>3</v>
      </c>
      <c r="D9" s="88">
        <v>122</v>
      </c>
      <c r="E9" s="92">
        <v>20</v>
      </c>
      <c r="F9" s="226" t="s">
        <v>13</v>
      </c>
      <c r="G9" s="92" t="s">
        <v>13</v>
      </c>
      <c r="H9" s="88">
        <v>37714</v>
      </c>
      <c r="I9" s="120">
        <v>23</v>
      </c>
    </row>
    <row r="10" spans="1:9" s="86" customFormat="1" ht="23.25" customHeight="1">
      <c r="A10" s="87" t="s">
        <v>204</v>
      </c>
      <c r="B10" s="88">
        <v>5569</v>
      </c>
      <c r="C10" s="92" t="s">
        <v>13</v>
      </c>
      <c r="D10" s="88">
        <v>4705</v>
      </c>
      <c r="E10" s="92" t="s">
        <v>13</v>
      </c>
      <c r="F10" s="211">
        <v>5569</v>
      </c>
      <c r="G10" s="92" t="s">
        <v>13</v>
      </c>
      <c r="H10" s="88">
        <v>4705</v>
      </c>
      <c r="I10" s="92" t="s">
        <v>13</v>
      </c>
    </row>
    <row r="11" spans="1:9" s="86" customFormat="1" ht="23.25" customHeight="1">
      <c r="A11" s="87" t="s">
        <v>49</v>
      </c>
      <c r="B11" s="88">
        <v>63152</v>
      </c>
      <c r="C11" s="92">
        <v>66</v>
      </c>
      <c r="D11" s="88">
        <v>612</v>
      </c>
      <c r="E11" s="92">
        <v>24</v>
      </c>
      <c r="F11" s="88" t="s">
        <v>13</v>
      </c>
      <c r="G11" s="92" t="s">
        <v>13</v>
      </c>
      <c r="H11" s="88">
        <v>63764</v>
      </c>
      <c r="I11" s="120">
        <v>90</v>
      </c>
    </row>
    <row r="12" spans="1:9" s="86" customFormat="1" ht="23.25" customHeight="1">
      <c r="A12" s="87" t="s">
        <v>50</v>
      </c>
      <c r="B12" s="88">
        <v>62350</v>
      </c>
      <c r="C12" s="92" t="s">
        <v>13</v>
      </c>
      <c r="D12" s="211">
        <v>100</v>
      </c>
      <c r="E12" s="92" t="s">
        <v>13</v>
      </c>
      <c r="F12" s="226" t="s">
        <v>13</v>
      </c>
      <c r="G12" s="92" t="s">
        <v>13</v>
      </c>
      <c r="H12" s="88">
        <v>62450</v>
      </c>
      <c r="I12" s="92" t="s">
        <v>13</v>
      </c>
    </row>
    <row r="13" spans="1:9" s="86" customFormat="1" ht="23.25" customHeight="1">
      <c r="A13" s="90" t="s">
        <v>142</v>
      </c>
      <c r="B13" s="88">
        <v>120000</v>
      </c>
      <c r="C13" s="92" t="s">
        <v>13</v>
      </c>
      <c r="D13" s="211" t="s">
        <v>13</v>
      </c>
      <c r="E13" s="92" t="s">
        <v>13</v>
      </c>
      <c r="F13" s="226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394">
        <v>786888</v>
      </c>
      <c r="C14" s="392">
        <v>45</v>
      </c>
      <c r="D14" s="391">
        <v>157554</v>
      </c>
      <c r="E14" s="393">
        <v>35</v>
      </c>
      <c r="F14" s="391">
        <v>15979</v>
      </c>
      <c r="G14" s="393">
        <v>50</v>
      </c>
      <c r="H14" s="391">
        <v>928463</v>
      </c>
      <c r="I14" s="392">
        <v>30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7"/>
    </row>
    <row r="45" spans="9:9" s="3" customFormat="1">
      <c r="I45" s="217"/>
    </row>
    <row r="46" spans="9:9" s="3" customFormat="1">
      <c r="I46" s="217"/>
    </row>
    <row r="47" spans="9:9" s="3" customFormat="1">
      <c r="I47" s="217"/>
    </row>
    <row r="48" spans="9:9" s="3" customFormat="1">
      <c r="I48" s="217"/>
    </row>
    <row r="49" spans="9:9" s="3" customFormat="1">
      <c r="I49" s="217"/>
    </row>
    <row r="50" spans="9:9" s="3" customFormat="1">
      <c r="I50" s="217"/>
    </row>
    <row r="51" spans="9:9" s="3" customFormat="1">
      <c r="I51" s="217"/>
    </row>
    <row r="52" spans="9:9" s="3" customFormat="1">
      <c r="I52" s="217"/>
    </row>
    <row r="53" spans="9:9" s="3" customFormat="1">
      <c r="I53" s="217"/>
    </row>
    <row r="54" spans="9:9" s="3" customFormat="1">
      <c r="I54" s="217"/>
    </row>
    <row r="55" spans="9:9" s="3" customFormat="1">
      <c r="I55" s="217"/>
    </row>
    <row r="56" spans="9:9" s="3" customFormat="1">
      <c r="I56" s="217"/>
    </row>
    <row r="57" spans="9:9" s="3" customFormat="1">
      <c r="I57" s="217"/>
    </row>
    <row r="58" spans="9:9" s="3" customFormat="1">
      <c r="I58" s="217"/>
    </row>
    <row r="59" spans="9:9" s="3" customFormat="1">
      <c r="I59" s="217"/>
    </row>
    <row r="60" spans="9:9" s="3" customFormat="1">
      <c r="I60" s="217"/>
    </row>
    <row r="61" spans="9:9" s="3" customFormat="1">
      <c r="I61" s="217"/>
    </row>
    <row r="62" spans="9:9" s="3" customFormat="1">
      <c r="I62" s="217"/>
    </row>
    <row r="63" spans="9:9" s="3" customFormat="1">
      <c r="I63" s="217"/>
    </row>
    <row r="64" spans="9:9" s="3" customFormat="1">
      <c r="I64" s="217"/>
    </row>
    <row r="65" spans="9:9" s="3" customFormat="1">
      <c r="I65" s="217"/>
    </row>
    <row r="66" spans="9:9" s="3" customFormat="1">
      <c r="I66" s="217"/>
    </row>
    <row r="67" spans="9:9" s="3" customFormat="1">
      <c r="I67" s="217"/>
    </row>
    <row r="68" spans="9:9" s="3" customFormat="1">
      <c r="I68" s="217"/>
    </row>
    <row r="69" spans="9:9" s="3" customFormat="1">
      <c r="I69" s="217"/>
    </row>
    <row r="70" spans="9:9" s="3" customFormat="1">
      <c r="I70" s="217"/>
    </row>
    <row r="71" spans="9:9" s="3" customFormat="1">
      <c r="I71" s="217"/>
    </row>
    <row r="72" spans="9:9" s="3" customFormat="1">
      <c r="I72" s="217"/>
    </row>
    <row r="73" spans="9:9" s="3" customFormat="1">
      <c r="I73" s="217"/>
    </row>
    <row r="74" spans="9:9" s="3" customFormat="1">
      <c r="I74" s="217"/>
    </row>
    <row r="75" spans="9:9" s="3" customFormat="1">
      <c r="I75" s="217"/>
    </row>
    <row r="76" spans="9:9" s="3" customFormat="1">
      <c r="I76" s="217"/>
    </row>
    <row r="77" spans="9:9" s="3" customFormat="1">
      <c r="I77" s="217"/>
    </row>
    <row r="78" spans="9:9" s="3" customFormat="1">
      <c r="I78" s="217"/>
    </row>
    <row r="79" spans="9:9" s="3" customFormat="1">
      <c r="I79" s="217"/>
    </row>
    <row r="80" spans="9:9" s="3" customFormat="1">
      <c r="I80" s="217"/>
    </row>
    <row r="81" spans="9:9" s="3" customFormat="1">
      <c r="I81" s="217"/>
    </row>
    <row r="82" spans="9:9" s="3" customFormat="1">
      <c r="I82" s="217"/>
    </row>
    <row r="83" spans="9:9" s="3" customFormat="1">
      <c r="I83" s="217"/>
    </row>
    <row r="84" spans="9:9" s="3" customFormat="1">
      <c r="I84" s="217"/>
    </row>
    <row r="85" spans="9:9" s="3" customFormat="1">
      <c r="I85" s="217"/>
    </row>
    <row r="86" spans="9:9" s="3" customFormat="1">
      <c r="I86" s="217"/>
    </row>
    <row r="87" spans="9:9" s="3" customFormat="1">
      <c r="I87" s="217"/>
    </row>
    <row r="88" spans="9:9" s="3" customFormat="1">
      <c r="I88" s="217"/>
    </row>
    <row r="89" spans="9:9" s="3" customFormat="1">
      <c r="I89" s="217"/>
    </row>
    <row r="90" spans="9:9" s="3" customFormat="1">
      <c r="I90" s="217"/>
    </row>
    <row r="91" spans="9:9" s="3" customFormat="1">
      <c r="I91" s="217"/>
    </row>
    <row r="92" spans="9:9" s="3" customFormat="1">
      <c r="I92" s="217"/>
    </row>
    <row r="93" spans="9:9" s="3" customFormat="1">
      <c r="I93" s="217"/>
    </row>
    <row r="94" spans="9:9" s="3" customFormat="1">
      <c r="I94" s="217"/>
    </row>
    <row r="95" spans="9:9" s="3" customFormat="1">
      <c r="I95" s="217"/>
    </row>
    <row r="96" spans="9:9" s="3" customFormat="1">
      <c r="I96" s="217"/>
    </row>
    <row r="97" spans="9:9" s="3" customFormat="1">
      <c r="I97" s="217"/>
    </row>
    <row r="98" spans="9:9" s="3" customFormat="1">
      <c r="I98" s="217"/>
    </row>
    <row r="99" spans="9:9" s="3" customFormat="1">
      <c r="I99" s="217"/>
    </row>
    <row r="100" spans="9:9" s="3" customFormat="1">
      <c r="I100" s="217"/>
    </row>
    <row r="101" spans="9:9" s="3" customFormat="1">
      <c r="I101" s="217"/>
    </row>
    <row r="102" spans="9:9" s="3" customFormat="1">
      <c r="I102" s="217"/>
    </row>
    <row r="103" spans="9:9" s="3" customFormat="1">
      <c r="I103" s="217"/>
    </row>
    <row r="104" spans="9:9" s="3" customFormat="1">
      <c r="I104" s="217"/>
    </row>
    <row r="105" spans="9:9" s="3" customFormat="1">
      <c r="I105" s="217"/>
    </row>
    <row r="106" spans="9:9" s="3" customFormat="1">
      <c r="I106" s="217"/>
    </row>
    <row r="107" spans="9:9" s="3" customFormat="1">
      <c r="I107" s="217"/>
    </row>
    <row r="108" spans="9:9" s="3" customFormat="1">
      <c r="I108" s="217"/>
    </row>
    <row r="109" spans="9:9" s="3" customFormat="1">
      <c r="I109" s="217"/>
    </row>
    <row r="110" spans="9:9" s="3" customFormat="1">
      <c r="I110" s="217"/>
    </row>
    <row r="111" spans="9:9" s="3" customFormat="1">
      <c r="I111" s="217"/>
    </row>
    <row r="112" spans="9:9" s="3" customFormat="1">
      <c r="I112" s="217"/>
    </row>
    <row r="113" spans="9:9" s="3" customFormat="1">
      <c r="I113" s="217"/>
    </row>
    <row r="114" spans="9:9" s="3" customFormat="1">
      <c r="I114" s="217"/>
    </row>
  </sheetData>
  <mergeCells count="11">
    <mergeCell ref="A1:I1"/>
    <mergeCell ref="A2:I2"/>
    <mergeCell ref="A3:I3"/>
    <mergeCell ref="B4:C4"/>
    <mergeCell ref="F4:G4"/>
    <mergeCell ref="H4:I4"/>
    <mergeCell ref="H5:I5"/>
    <mergeCell ref="B5:C5"/>
    <mergeCell ref="D4:E4"/>
    <mergeCell ref="D5:E5"/>
    <mergeCell ref="F5:G5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3"/>
  <sheetViews>
    <sheetView tabSelected="1" topLeftCell="A25" workbookViewId="0">
      <selection activeCell="D40" sqref="D40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78" t="s">
        <v>74</v>
      </c>
      <c r="B2" s="479"/>
      <c r="C2" s="479"/>
      <c r="D2" s="479"/>
      <c r="E2" s="480"/>
      <c r="F2" s="97" t="s">
        <v>75</v>
      </c>
      <c r="G2" s="98" t="s">
        <v>77</v>
      </c>
    </row>
    <row r="3" spans="1:7" ht="21.75">
      <c r="A3" s="478" t="s">
        <v>76</v>
      </c>
      <c r="B3" s="479"/>
      <c r="C3" s="479"/>
      <c r="D3" s="479"/>
      <c r="E3" s="480"/>
      <c r="F3" s="97"/>
      <c r="G3" s="102"/>
    </row>
    <row r="4" spans="1:7" ht="21.75">
      <c r="A4" s="103" t="s">
        <v>161</v>
      </c>
      <c r="B4" s="104"/>
      <c r="C4" s="104"/>
      <c r="D4" s="121" t="s">
        <v>271</v>
      </c>
      <c r="E4" s="104"/>
      <c r="F4" s="145"/>
      <c r="G4" s="106">
        <v>8486326.4600000009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81" t="s">
        <v>80</v>
      </c>
      <c r="B6" s="482"/>
      <c r="C6" s="483" t="s">
        <v>81</v>
      </c>
      <c r="D6" s="482"/>
      <c r="E6" s="108" t="s">
        <v>82</v>
      </c>
      <c r="F6" s="97"/>
      <c r="G6" s="109"/>
    </row>
    <row r="7" spans="1:7" ht="21.75">
      <c r="A7" s="484" t="s">
        <v>83</v>
      </c>
      <c r="B7" s="482"/>
      <c r="C7" s="482" t="s">
        <v>84</v>
      </c>
      <c r="D7" s="482"/>
      <c r="E7" s="109" t="s">
        <v>85</v>
      </c>
      <c r="F7" s="97"/>
      <c r="G7" s="109"/>
    </row>
    <row r="8" spans="1:7" ht="21.75">
      <c r="A8" s="484" t="s">
        <v>86</v>
      </c>
      <c r="B8" s="482"/>
      <c r="C8" s="482" t="s">
        <v>84</v>
      </c>
      <c r="D8" s="482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85" t="s">
        <v>88</v>
      </c>
      <c r="B10" s="486"/>
      <c r="C10" s="486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4" t="s">
        <v>205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4" t="s">
        <v>206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431" t="s">
        <v>205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26</v>
      </c>
      <c r="B14" s="431" t="s">
        <v>229</v>
      </c>
      <c r="C14" s="416">
        <v>2558</v>
      </c>
      <c r="D14" s="116">
        <v>10018684</v>
      </c>
      <c r="E14" s="115">
        <v>1200</v>
      </c>
      <c r="F14" s="142"/>
      <c r="G14" s="143"/>
    </row>
    <row r="15" spans="1:7" s="144" customFormat="1" ht="17.25" customHeight="1">
      <c r="A15" s="432">
        <v>9</v>
      </c>
      <c r="B15" s="435" t="s">
        <v>272</v>
      </c>
      <c r="C15" s="426">
        <v>2558</v>
      </c>
      <c r="D15" s="426">
        <v>10018750</v>
      </c>
      <c r="E15" s="427">
        <v>1300</v>
      </c>
      <c r="F15" s="142"/>
      <c r="G15" s="143"/>
    </row>
    <row r="16" spans="1:7" s="144" customFormat="1" ht="17.25" customHeight="1">
      <c r="A16" s="113">
        <v>9</v>
      </c>
      <c r="B16" s="433" t="s">
        <v>272</v>
      </c>
      <c r="C16" s="416">
        <v>2558</v>
      </c>
      <c r="D16" s="116">
        <v>10018751</v>
      </c>
      <c r="E16" s="115">
        <v>1300</v>
      </c>
      <c r="F16" s="142"/>
      <c r="G16" s="143"/>
    </row>
    <row r="17" spans="1:7" s="144" customFormat="1" ht="17.25" customHeight="1">
      <c r="A17" s="113">
        <v>13</v>
      </c>
      <c r="B17" s="433" t="s">
        <v>272</v>
      </c>
      <c r="C17" s="416">
        <v>2558</v>
      </c>
      <c r="D17" s="116">
        <v>10018754</v>
      </c>
      <c r="E17" s="115">
        <v>17118.5</v>
      </c>
      <c r="F17" s="142"/>
      <c r="G17" s="143"/>
    </row>
    <row r="18" spans="1:7" s="144" customFormat="1" ht="17.25" customHeight="1">
      <c r="A18" s="113">
        <v>13</v>
      </c>
      <c r="B18" s="433" t="s">
        <v>272</v>
      </c>
      <c r="C18" s="416">
        <v>2558</v>
      </c>
      <c r="D18" s="116">
        <v>10018755</v>
      </c>
      <c r="E18" s="115">
        <v>4950</v>
      </c>
      <c r="F18" s="142"/>
      <c r="G18" s="143"/>
    </row>
    <row r="19" spans="1:7" s="144" customFormat="1" ht="17.25" customHeight="1">
      <c r="A19" s="113">
        <v>14</v>
      </c>
      <c r="B19" s="433" t="s">
        <v>272</v>
      </c>
      <c r="C19" s="416">
        <v>2558</v>
      </c>
      <c r="D19" s="116">
        <v>10018756</v>
      </c>
      <c r="E19" s="115">
        <v>20060.75</v>
      </c>
      <c r="F19" s="142"/>
      <c r="G19" s="143"/>
    </row>
    <row r="20" spans="1:7" s="144" customFormat="1" ht="17.25" customHeight="1">
      <c r="A20" s="113">
        <v>24</v>
      </c>
      <c r="B20" s="433" t="s">
        <v>272</v>
      </c>
      <c r="C20" s="416">
        <v>2558</v>
      </c>
      <c r="D20" s="116">
        <v>10018763</v>
      </c>
      <c r="E20" s="115">
        <v>500</v>
      </c>
      <c r="F20" s="142"/>
      <c r="G20" s="143"/>
    </row>
    <row r="21" spans="1:7" s="144" customFormat="1" ht="17.25" customHeight="1">
      <c r="A21" s="113">
        <v>24</v>
      </c>
      <c r="B21" s="433" t="s">
        <v>272</v>
      </c>
      <c r="C21" s="416">
        <v>2558</v>
      </c>
      <c r="D21" s="116">
        <v>10018764</v>
      </c>
      <c r="E21" s="115">
        <v>500</v>
      </c>
      <c r="F21" s="142"/>
      <c r="G21" s="143"/>
    </row>
    <row r="22" spans="1:7" s="144" customFormat="1" ht="17.25" customHeight="1">
      <c r="A22" s="113">
        <v>24</v>
      </c>
      <c r="B22" s="433" t="s">
        <v>272</v>
      </c>
      <c r="C22" s="416">
        <v>2558</v>
      </c>
      <c r="D22" s="116">
        <v>10018766</v>
      </c>
      <c r="E22" s="115">
        <v>500</v>
      </c>
      <c r="F22" s="142"/>
      <c r="G22" s="143"/>
    </row>
    <row r="23" spans="1:7" s="144" customFormat="1" ht="17.25" customHeight="1">
      <c r="A23" s="113">
        <v>24</v>
      </c>
      <c r="B23" s="433" t="s">
        <v>272</v>
      </c>
      <c r="C23" s="416">
        <v>2558</v>
      </c>
      <c r="D23" s="116">
        <v>10018767</v>
      </c>
      <c r="E23" s="115">
        <v>500</v>
      </c>
      <c r="F23" s="142"/>
      <c r="G23" s="143"/>
    </row>
    <row r="24" spans="1:7" s="144" customFormat="1" ht="17.25" customHeight="1">
      <c r="A24" s="113">
        <v>24</v>
      </c>
      <c r="B24" s="433" t="s">
        <v>272</v>
      </c>
      <c r="C24" s="416">
        <v>2558</v>
      </c>
      <c r="D24" s="116">
        <v>10018768</v>
      </c>
      <c r="E24" s="115">
        <v>500</v>
      </c>
      <c r="F24" s="142"/>
      <c r="G24" s="143"/>
    </row>
    <row r="25" spans="1:7" s="144" customFormat="1" ht="17.25" customHeight="1">
      <c r="A25" s="113">
        <v>24</v>
      </c>
      <c r="B25" s="433" t="s">
        <v>272</v>
      </c>
      <c r="C25" s="416">
        <v>2558</v>
      </c>
      <c r="D25" s="116">
        <v>10018769</v>
      </c>
      <c r="E25" s="115">
        <v>500</v>
      </c>
      <c r="F25" s="142"/>
      <c r="G25" s="143"/>
    </row>
    <row r="26" spans="1:7" s="144" customFormat="1" ht="17.25" customHeight="1">
      <c r="A26" s="113">
        <v>24</v>
      </c>
      <c r="B26" s="433" t="s">
        <v>272</v>
      </c>
      <c r="C26" s="416">
        <v>2558</v>
      </c>
      <c r="D26" s="116">
        <v>10018770</v>
      </c>
      <c r="E26" s="115">
        <v>500</v>
      </c>
      <c r="F26" s="142"/>
      <c r="G26" s="143"/>
    </row>
    <row r="27" spans="1:7" s="144" customFormat="1" ht="17.25" customHeight="1">
      <c r="A27" s="113">
        <v>24</v>
      </c>
      <c r="B27" s="433" t="s">
        <v>272</v>
      </c>
      <c r="C27" s="416">
        <v>2558</v>
      </c>
      <c r="D27" s="116">
        <v>10018771</v>
      </c>
      <c r="E27" s="115">
        <v>11848.23</v>
      </c>
      <c r="F27" s="142"/>
      <c r="G27" s="143"/>
    </row>
    <row r="28" spans="1:7" s="144" customFormat="1" ht="17.25" customHeight="1">
      <c r="A28" s="113">
        <v>24</v>
      </c>
      <c r="B28" s="433" t="s">
        <v>272</v>
      </c>
      <c r="C28" s="433">
        <v>2558</v>
      </c>
      <c r="D28" s="116">
        <v>10018772</v>
      </c>
      <c r="E28" s="115">
        <v>693</v>
      </c>
      <c r="F28" s="142"/>
      <c r="G28" s="143"/>
    </row>
    <row r="29" spans="1:7" s="144" customFormat="1" ht="17.25" customHeight="1">
      <c r="A29" s="113">
        <v>24</v>
      </c>
      <c r="B29" s="433" t="s">
        <v>272</v>
      </c>
      <c r="C29" s="416">
        <v>2558</v>
      </c>
      <c r="D29" s="116">
        <v>10018773</v>
      </c>
      <c r="E29" s="115">
        <v>90</v>
      </c>
      <c r="F29" s="142"/>
      <c r="G29" s="143"/>
    </row>
    <row r="30" spans="1:7" s="144" customFormat="1" ht="17.25" customHeight="1">
      <c r="A30" s="113">
        <v>24</v>
      </c>
      <c r="B30" s="433" t="s">
        <v>272</v>
      </c>
      <c r="C30" s="107">
        <v>2558</v>
      </c>
      <c r="D30" s="116">
        <v>10018774</v>
      </c>
      <c r="E30" s="115">
        <v>2390.85</v>
      </c>
      <c r="F30" s="142"/>
      <c r="G30" s="143"/>
    </row>
    <row r="31" spans="1:7" s="144" customFormat="1" ht="17.25" customHeight="1">
      <c r="A31" s="113">
        <v>24</v>
      </c>
      <c r="B31" s="433" t="s">
        <v>272</v>
      </c>
      <c r="C31" s="107">
        <v>2558</v>
      </c>
      <c r="D31" s="116">
        <v>10018775</v>
      </c>
      <c r="E31" s="115">
        <v>1380.06</v>
      </c>
      <c r="F31" s="142"/>
      <c r="G31" s="143"/>
    </row>
    <row r="32" spans="1:7" ht="17.25" customHeight="1">
      <c r="A32" s="113">
        <v>24</v>
      </c>
      <c r="B32" s="433" t="s">
        <v>272</v>
      </c>
      <c r="C32" s="107">
        <v>2558</v>
      </c>
      <c r="D32" s="116">
        <v>10018776</v>
      </c>
      <c r="E32" s="115">
        <v>1782</v>
      </c>
      <c r="F32" s="97"/>
      <c r="G32" s="109"/>
    </row>
    <row r="33" spans="1:7" ht="17.25" customHeight="1">
      <c r="A33" s="113">
        <v>24</v>
      </c>
      <c r="B33" s="433" t="s">
        <v>272</v>
      </c>
      <c r="C33" s="107">
        <v>2558</v>
      </c>
      <c r="D33" s="116">
        <v>10018777</v>
      </c>
      <c r="E33" s="115">
        <v>307.10000000000002</v>
      </c>
      <c r="F33" s="97"/>
      <c r="G33" s="109"/>
    </row>
    <row r="34" spans="1:7" ht="15" customHeight="1">
      <c r="A34" s="113">
        <v>24</v>
      </c>
      <c r="B34" s="433" t="s">
        <v>272</v>
      </c>
      <c r="C34" s="107">
        <v>2558</v>
      </c>
      <c r="D34" s="116">
        <v>10018780</v>
      </c>
      <c r="E34" s="115">
        <v>133</v>
      </c>
      <c r="F34" s="97"/>
      <c r="G34" s="109"/>
    </row>
    <row r="35" spans="1:7" ht="15" customHeight="1">
      <c r="A35" s="113">
        <v>29</v>
      </c>
      <c r="B35" s="433" t="s">
        <v>272</v>
      </c>
      <c r="C35" s="433">
        <v>2558</v>
      </c>
      <c r="D35" s="116">
        <v>8178</v>
      </c>
      <c r="E35" s="439">
        <v>24354</v>
      </c>
      <c r="F35" s="97"/>
      <c r="G35" s="434"/>
    </row>
    <row r="36" spans="1:7" ht="15" customHeight="1">
      <c r="A36" s="113">
        <v>29</v>
      </c>
      <c r="B36" s="433" t="s">
        <v>272</v>
      </c>
      <c r="C36" s="433">
        <v>2558</v>
      </c>
      <c r="D36" s="116">
        <v>10018782</v>
      </c>
      <c r="E36" s="439">
        <v>208800</v>
      </c>
      <c r="F36" s="97"/>
      <c r="G36" s="434"/>
    </row>
    <row r="37" spans="1:7" ht="20.25" customHeight="1">
      <c r="A37" s="105" t="s">
        <v>90</v>
      </c>
      <c r="B37" s="99"/>
      <c r="C37" s="99"/>
      <c r="D37" s="99"/>
      <c r="E37" s="201"/>
      <c r="F37" s="97"/>
      <c r="G37" s="159" t="s">
        <v>273</v>
      </c>
    </row>
    <row r="38" spans="1:7" ht="18.75" customHeight="1">
      <c r="A38" s="481" t="s">
        <v>91</v>
      </c>
      <c r="B38" s="483"/>
      <c r="C38" s="99"/>
      <c r="D38" s="99"/>
      <c r="E38" s="98"/>
      <c r="F38" s="97"/>
      <c r="G38" s="109"/>
    </row>
    <row r="39" spans="1:7" ht="22.5" thickBot="1">
      <c r="A39" s="97" t="s">
        <v>105</v>
      </c>
      <c r="B39" s="99"/>
      <c r="C39" s="99"/>
      <c r="D39" s="158" t="s">
        <v>282</v>
      </c>
      <c r="E39" s="98"/>
      <c r="F39" s="97"/>
      <c r="G39" s="133">
        <v>8180303.4699999997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84" t="s">
        <v>274</v>
      </c>
      <c r="B42" s="482"/>
      <c r="C42" s="482"/>
      <c r="D42" s="487"/>
      <c r="E42" s="484" t="s">
        <v>275</v>
      </c>
      <c r="F42" s="482"/>
      <c r="G42" s="487"/>
    </row>
    <row r="43" spans="1:7" ht="21.75">
      <c r="A43" s="100" t="s">
        <v>211</v>
      </c>
      <c r="B43" s="101"/>
      <c r="C43" s="101"/>
      <c r="D43" s="102"/>
      <c r="E43" s="101" t="s">
        <v>212</v>
      </c>
      <c r="F43" s="101"/>
      <c r="G43" s="102"/>
    </row>
    <row r="46" spans="1:7" ht="14.25" customHeight="1"/>
    <row r="48" spans="1:7" ht="21.75">
      <c r="A48" s="93"/>
      <c r="B48" s="94"/>
      <c r="C48" s="94"/>
      <c r="D48" s="94"/>
      <c r="E48" s="95"/>
      <c r="F48" s="488" t="s">
        <v>73</v>
      </c>
      <c r="G48" s="489"/>
    </row>
    <row r="49" spans="1:7" ht="21.75">
      <c r="A49" s="478" t="s">
        <v>74</v>
      </c>
      <c r="B49" s="479"/>
      <c r="C49" s="479"/>
      <c r="D49" s="479"/>
      <c r="E49" s="480"/>
      <c r="F49" s="97" t="s">
        <v>75</v>
      </c>
      <c r="G49" s="98" t="s">
        <v>78</v>
      </c>
    </row>
    <row r="50" spans="1:7" ht="21.75">
      <c r="A50" s="496" t="s">
        <v>76</v>
      </c>
      <c r="B50" s="497"/>
      <c r="C50" s="497"/>
      <c r="D50" s="497"/>
      <c r="E50" s="498"/>
      <c r="F50" s="97"/>
      <c r="G50" s="98"/>
    </row>
    <row r="51" spans="1:7" ht="21.75">
      <c r="A51" s="490" t="s">
        <v>276</v>
      </c>
      <c r="B51" s="491"/>
      <c r="C51" s="491"/>
      <c r="D51" s="491"/>
      <c r="E51" s="492"/>
      <c r="F51" s="93"/>
      <c r="G51" s="139">
        <v>63764.9</v>
      </c>
    </row>
    <row r="52" spans="1:7" ht="21.75">
      <c r="A52" s="105" t="s">
        <v>79</v>
      </c>
      <c r="B52" s="99"/>
      <c r="C52" s="99"/>
      <c r="D52" s="99"/>
      <c r="E52" s="98"/>
      <c r="F52" s="97"/>
      <c r="G52" s="106"/>
    </row>
    <row r="53" spans="1:7" ht="21.75">
      <c r="A53" s="481" t="s">
        <v>80</v>
      </c>
      <c r="B53" s="483"/>
      <c r="C53" s="483" t="s">
        <v>81</v>
      </c>
      <c r="D53" s="482"/>
      <c r="E53" s="108" t="s">
        <v>82</v>
      </c>
      <c r="F53" s="97"/>
      <c r="G53" s="109"/>
    </row>
    <row r="54" spans="1:7" ht="21.75">
      <c r="A54" s="484" t="s">
        <v>83</v>
      </c>
      <c r="B54" s="482"/>
      <c r="C54" s="482" t="s">
        <v>84</v>
      </c>
      <c r="D54" s="482"/>
      <c r="E54" s="109" t="s">
        <v>85</v>
      </c>
      <c r="F54" s="97"/>
      <c r="G54" s="109"/>
    </row>
    <row r="55" spans="1:7" ht="21.75">
      <c r="A55" s="484" t="s">
        <v>86</v>
      </c>
      <c r="B55" s="482"/>
      <c r="C55" s="482" t="s">
        <v>84</v>
      </c>
      <c r="D55" s="482"/>
      <c r="E55" s="109" t="s">
        <v>85</v>
      </c>
      <c r="F55" s="97"/>
      <c r="G55" s="109"/>
    </row>
    <row r="56" spans="1:7" ht="21.75">
      <c r="A56" s="105" t="s">
        <v>87</v>
      </c>
      <c r="B56" s="99"/>
      <c r="C56" s="99"/>
      <c r="D56" s="99"/>
      <c r="E56" s="98"/>
      <c r="F56" s="97"/>
      <c r="G56" s="109"/>
    </row>
    <row r="57" spans="1:7" ht="21.75">
      <c r="A57" s="485" t="s">
        <v>88</v>
      </c>
      <c r="B57" s="486"/>
      <c r="C57" s="486"/>
      <c r="D57" s="110" t="s">
        <v>89</v>
      </c>
      <c r="E57" s="111" t="s">
        <v>82</v>
      </c>
      <c r="F57" s="97"/>
      <c r="G57" s="112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433"/>
      <c r="C65" s="433"/>
      <c r="D65" s="116"/>
      <c r="E65" s="115"/>
      <c r="F65" s="97"/>
      <c r="G65" s="434"/>
    </row>
    <row r="66" spans="1:7" ht="21.75">
      <c r="A66" s="113"/>
      <c r="B66" s="433"/>
      <c r="C66" s="433"/>
      <c r="D66" s="116"/>
      <c r="E66" s="115"/>
      <c r="F66" s="97"/>
      <c r="G66" s="434"/>
    </row>
    <row r="67" spans="1:7" ht="21.75">
      <c r="A67" s="113"/>
      <c r="B67" s="433"/>
      <c r="C67" s="433"/>
      <c r="D67" s="116"/>
      <c r="E67" s="115"/>
      <c r="F67" s="97"/>
      <c r="G67" s="434"/>
    </row>
    <row r="68" spans="1:7" ht="21.75">
      <c r="A68" s="113"/>
      <c r="B68" s="433"/>
      <c r="C68" s="433"/>
      <c r="D68" s="116"/>
      <c r="E68" s="115"/>
      <c r="F68" s="97"/>
      <c r="G68" s="434"/>
    </row>
    <row r="69" spans="1:7" ht="21.75">
      <c r="A69" s="113"/>
      <c r="B69" s="107"/>
      <c r="C69" s="107"/>
      <c r="D69" s="116"/>
      <c r="E69" s="115"/>
      <c r="F69" s="97"/>
      <c r="G69" s="109"/>
    </row>
    <row r="70" spans="1:7" ht="21.75">
      <c r="A70" s="113"/>
      <c r="B70" s="107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13"/>
      <c r="B72" s="114"/>
      <c r="C72" s="107"/>
      <c r="D72" s="116"/>
      <c r="E72" s="115"/>
      <c r="F72" s="97"/>
      <c r="G72" s="109"/>
    </row>
    <row r="73" spans="1:7" ht="21.75">
      <c r="A73" s="113"/>
      <c r="B73" s="114"/>
      <c r="C73" s="107"/>
      <c r="D73" s="116"/>
      <c r="E73" s="115"/>
      <c r="F73" s="97"/>
      <c r="G73" s="109"/>
    </row>
    <row r="74" spans="1:7" ht="21.75">
      <c r="A74" s="113"/>
      <c r="B74" s="114"/>
      <c r="C74" s="107"/>
      <c r="D74" s="116"/>
      <c r="E74" s="115"/>
      <c r="F74" s="97"/>
      <c r="G74" s="109"/>
    </row>
    <row r="75" spans="1:7" ht="21.75">
      <c r="A75" s="113"/>
      <c r="B75" s="114"/>
      <c r="C75" s="107"/>
      <c r="D75" s="116"/>
      <c r="E75" s="115"/>
      <c r="F75" s="97"/>
      <c r="G75" s="109"/>
    </row>
    <row r="76" spans="1:7" ht="21.75">
      <c r="A76" s="105" t="s">
        <v>90</v>
      </c>
      <c r="B76" s="99"/>
      <c r="C76" s="99"/>
      <c r="D76" s="99"/>
      <c r="E76" s="98"/>
      <c r="F76" s="97"/>
      <c r="G76" s="134" t="s">
        <v>13</v>
      </c>
    </row>
    <row r="77" spans="1:7" ht="21.75">
      <c r="A77" s="481" t="s">
        <v>91</v>
      </c>
      <c r="B77" s="483"/>
      <c r="C77" s="99"/>
      <c r="D77" s="99"/>
      <c r="E77" s="98"/>
      <c r="F77" s="97"/>
      <c r="G77" s="346" t="s">
        <v>13</v>
      </c>
    </row>
    <row r="78" spans="1:7" ht="22.5" thickBot="1">
      <c r="A78" s="493" t="s">
        <v>277</v>
      </c>
      <c r="B78" s="494"/>
      <c r="C78" s="494"/>
      <c r="D78" s="494"/>
      <c r="E78" s="495"/>
      <c r="F78" s="97"/>
      <c r="G78" s="135">
        <v>63764.9</v>
      </c>
    </row>
    <row r="79" spans="1:7" ht="22.5" thickTop="1">
      <c r="A79" s="100"/>
      <c r="B79" s="101"/>
      <c r="C79" s="101"/>
      <c r="D79" s="101"/>
      <c r="E79" s="102"/>
      <c r="F79" s="100"/>
      <c r="G79" s="102"/>
    </row>
    <row r="80" spans="1:7" ht="21.75">
      <c r="A80" s="96" t="s">
        <v>92</v>
      </c>
      <c r="B80" s="104"/>
      <c r="C80" s="104"/>
      <c r="D80" s="95"/>
      <c r="E80" s="104" t="s">
        <v>96</v>
      </c>
      <c r="F80" s="104"/>
      <c r="G80" s="95"/>
    </row>
    <row r="81" spans="1:7" ht="21.75">
      <c r="A81" s="484" t="s">
        <v>274</v>
      </c>
      <c r="B81" s="482"/>
      <c r="C81" s="482"/>
      <c r="D81" s="487"/>
      <c r="E81" s="484" t="s">
        <v>274</v>
      </c>
      <c r="F81" s="482"/>
      <c r="G81" s="487"/>
    </row>
    <row r="82" spans="1:7" ht="21.75">
      <c r="A82" s="100" t="s">
        <v>211</v>
      </c>
      <c r="B82" s="101"/>
      <c r="C82" s="101"/>
      <c r="D82" s="102"/>
      <c r="E82" s="101" t="s">
        <v>212</v>
      </c>
      <c r="F82" s="101"/>
      <c r="G82" s="102"/>
    </row>
    <row r="88" spans="1:7" ht="21.75">
      <c r="A88" s="93"/>
      <c r="B88" s="94"/>
      <c r="C88" s="94"/>
      <c r="D88" s="94"/>
      <c r="E88" s="95"/>
      <c r="F88" s="499" t="s">
        <v>207</v>
      </c>
      <c r="G88" s="500"/>
    </row>
    <row r="89" spans="1:7" ht="21.75">
      <c r="A89" s="478" t="s">
        <v>74</v>
      </c>
      <c r="B89" s="479"/>
      <c r="C89" s="479"/>
      <c r="D89" s="479"/>
      <c r="E89" s="480"/>
      <c r="F89" s="97" t="s">
        <v>75</v>
      </c>
      <c r="G89" s="411">
        <v>3100000449090</v>
      </c>
    </row>
    <row r="90" spans="1:7" ht="21.75">
      <c r="A90" s="496" t="s">
        <v>76</v>
      </c>
      <c r="B90" s="497"/>
      <c r="C90" s="497"/>
      <c r="D90" s="497"/>
      <c r="E90" s="498"/>
      <c r="F90" s="97"/>
      <c r="G90" s="98"/>
    </row>
    <row r="91" spans="1:7" ht="21.75">
      <c r="A91" s="490" t="s">
        <v>276</v>
      </c>
      <c r="B91" s="491"/>
      <c r="C91" s="491"/>
      <c r="D91" s="491"/>
      <c r="E91" s="492"/>
      <c r="F91" s="93"/>
      <c r="G91" s="139">
        <v>12138728.49</v>
      </c>
    </row>
    <row r="92" spans="1:7" ht="21.75">
      <c r="A92" s="105" t="s">
        <v>79</v>
      </c>
      <c r="B92" s="99"/>
      <c r="C92" s="99"/>
      <c r="D92" s="99"/>
      <c r="E92" s="98"/>
      <c r="F92" s="97"/>
      <c r="G92" s="106"/>
    </row>
    <row r="93" spans="1:7" ht="21.75">
      <c r="A93" s="481" t="s">
        <v>80</v>
      </c>
      <c r="B93" s="483"/>
      <c r="C93" s="483" t="s">
        <v>81</v>
      </c>
      <c r="D93" s="482"/>
      <c r="E93" s="108" t="s">
        <v>82</v>
      </c>
      <c r="F93" s="97"/>
      <c r="G93" s="346"/>
    </row>
    <row r="94" spans="1:7" ht="21.75">
      <c r="A94" s="484" t="s">
        <v>83</v>
      </c>
      <c r="B94" s="482"/>
      <c r="C94" s="482" t="s">
        <v>84</v>
      </c>
      <c r="D94" s="482"/>
      <c r="E94" s="346" t="s">
        <v>85</v>
      </c>
      <c r="F94" s="97"/>
      <c r="G94" s="346"/>
    </row>
    <row r="95" spans="1:7" ht="21.75">
      <c r="A95" s="484" t="s">
        <v>86</v>
      </c>
      <c r="B95" s="482"/>
      <c r="C95" s="482" t="s">
        <v>84</v>
      </c>
      <c r="D95" s="482"/>
      <c r="E95" s="346" t="s">
        <v>85</v>
      </c>
      <c r="F95" s="97"/>
      <c r="G95" s="346"/>
    </row>
    <row r="96" spans="1:7" ht="21.75">
      <c r="A96" s="105" t="s">
        <v>87</v>
      </c>
      <c r="B96" s="99"/>
      <c r="C96" s="99"/>
      <c r="D96" s="99"/>
      <c r="E96" s="98"/>
      <c r="F96" s="97"/>
      <c r="G96" s="346"/>
    </row>
    <row r="97" spans="1:7" ht="21.75">
      <c r="A97" s="485" t="s">
        <v>88</v>
      </c>
      <c r="B97" s="486"/>
      <c r="C97" s="486"/>
      <c r="D97" s="345" t="s">
        <v>89</v>
      </c>
      <c r="E97" s="111" t="s">
        <v>82</v>
      </c>
      <c r="F97" s="97"/>
      <c r="G97" s="112"/>
    </row>
    <row r="98" spans="1:7" ht="21.75">
      <c r="A98" s="113"/>
      <c r="B98" s="344"/>
      <c r="C98" s="344"/>
      <c r="D98" s="116"/>
      <c r="E98" s="115"/>
      <c r="F98" s="97"/>
      <c r="G98" s="346"/>
    </row>
    <row r="99" spans="1:7" ht="21.75">
      <c r="A99" s="113"/>
      <c r="B99" s="344"/>
      <c r="C99" s="344"/>
      <c r="D99" s="116"/>
      <c r="E99" s="115"/>
      <c r="F99" s="97"/>
      <c r="G99" s="346"/>
    </row>
    <row r="100" spans="1:7" ht="21.75">
      <c r="A100" s="113"/>
      <c r="B100" s="344"/>
      <c r="C100" s="344"/>
      <c r="D100" s="116"/>
      <c r="E100" s="115"/>
      <c r="F100" s="97"/>
      <c r="G100" s="346"/>
    </row>
    <row r="101" spans="1:7" ht="21.75">
      <c r="A101" s="113"/>
      <c r="B101" s="344"/>
      <c r="C101" s="344"/>
      <c r="D101" s="116"/>
      <c r="E101" s="115"/>
      <c r="F101" s="97"/>
      <c r="G101" s="346"/>
    </row>
    <row r="102" spans="1:7" ht="21.75">
      <c r="A102" s="113"/>
      <c r="B102" s="344"/>
      <c r="C102" s="344"/>
      <c r="D102" s="116"/>
      <c r="E102" s="115"/>
      <c r="F102" s="97"/>
      <c r="G102" s="346"/>
    </row>
    <row r="103" spans="1:7" ht="21.75">
      <c r="A103" s="113"/>
      <c r="B103" s="344"/>
      <c r="C103" s="344"/>
      <c r="D103" s="116"/>
      <c r="E103" s="115"/>
      <c r="F103" s="97"/>
      <c r="G103" s="346"/>
    </row>
    <row r="104" spans="1:7" ht="21.75">
      <c r="A104" s="113"/>
      <c r="B104" s="344"/>
      <c r="C104" s="344"/>
      <c r="D104" s="116"/>
      <c r="E104" s="115"/>
      <c r="F104" s="97"/>
      <c r="G104" s="346"/>
    </row>
    <row r="105" spans="1:7" ht="21.75">
      <c r="A105" s="113"/>
      <c r="B105" s="433"/>
      <c r="C105" s="433"/>
      <c r="D105" s="116"/>
      <c r="E105" s="115"/>
      <c r="F105" s="97"/>
      <c r="G105" s="434"/>
    </row>
    <row r="106" spans="1:7" ht="21.75">
      <c r="A106" s="113"/>
      <c r="B106" s="433"/>
      <c r="C106" s="433"/>
      <c r="D106" s="116"/>
      <c r="E106" s="115"/>
      <c r="F106" s="97"/>
      <c r="G106" s="434"/>
    </row>
    <row r="107" spans="1:7" ht="21.75">
      <c r="A107" s="113"/>
      <c r="B107" s="433"/>
      <c r="C107" s="433"/>
      <c r="D107" s="116"/>
      <c r="E107" s="115"/>
      <c r="F107" s="97"/>
      <c r="G107" s="434"/>
    </row>
    <row r="108" spans="1:7" ht="21.75">
      <c r="A108" s="113"/>
      <c r="B108" s="433"/>
      <c r="C108" s="433"/>
      <c r="D108" s="116"/>
      <c r="E108" s="115"/>
      <c r="F108" s="97"/>
      <c r="G108" s="434"/>
    </row>
    <row r="109" spans="1:7" ht="21.75">
      <c r="A109" s="113"/>
      <c r="B109" s="433"/>
      <c r="C109" s="433"/>
      <c r="D109" s="116"/>
      <c r="E109" s="115"/>
      <c r="F109" s="97"/>
      <c r="G109" s="434"/>
    </row>
    <row r="110" spans="1:7" ht="21.75">
      <c r="A110" s="113"/>
      <c r="B110" s="344"/>
      <c r="C110" s="344"/>
      <c r="D110" s="116"/>
      <c r="E110" s="115"/>
      <c r="F110" s="97"/>
      <c r="G110" s="346"/>
    </row>
    <row r="111" spans="1:7" ht="21.75">
      <c r="A111" s="113"/>
      <c r="B111" s="344"/>
      <c r="C111" s="344"/>
      <c r="D111" s="116"/>
      <c r="E111" s="115"/>
      <c r="F111" s="97"/>
      <c r="G111" s="346"/>
    </row>
    <row r="112" spans="1:7" ht="21.75">
      <c r="A112" s="113"/>
      <c r="B112" s="114"/>
      <c r="C112" s="344"/>
      <c r="D112" s="116"/>
      <c r="E112" s="115"/>
      <c r="F112" s="97"/>
      <c r="G112" s="346"/>
    </row>
    <row r="113" spans="1:7" ht="21.75">
      <c r="A113" s="113"/>
      <c r="B113" s="114"/>
      <c r="C113" s="344"/>
      <c r="D113" s="116"/>
      <c r="E113" s="115"/>
      <c r="F113" s="97"/>
      <c r="G113" s="346"/>
    </row>
    <row r="114" spans="1:7" ht="21.75">
      <c r="A114" s="113"/>
      <c r="B114" s="114"/>
      <c r="C114" s="344"/>
      <c r="D114" s="116"/>
      <c r="E114" s="115"/>
      <c r="F114" s="97"/>
      <c r="G114" s="346"/>
    </row>
    <row r="115" spans="1:7" ht="21.75">
      <c r="A115" s="113"/>
      <c r="B115" s="114"/>
      <c r="C115" s="344"/>
      <c r="D115" s="116"/>
      <c r="E115" s="115"/>
      <c r="F115" s="97"/>
      <c r="G115" s="346"/>
    </row>
    <row r="116" spans="1:7" ht="21.75">
      <c r="A116" s="113"/>
      <c r="B116" s="114"/>
      <c r="C116" s="344"/>
      <c r="D116" s="116"/>
      <c r="E116" s="115"/>
      <c r="F116" s="97"/>
      <c r="G116" s="346"/>
    </row>
    <row r="117" spans="1:7" ht="21.75">
      <c r="A117" s="105" t="s">
        <v>90</v>
      </c>
      <c r="B117" s="99"/>
      <c r="C117" s="99"/>
      <c r="D117" s="99"/>
      <c r="E117" s="98"/>
      <c r="F117" s="97"/>
      <c r="G117" s="134" t="s">
        <v>13</v>
      </c>
    </row>
    <row r="118" spans="1:7" ht="21.75">
      <c r="A118" s="481" t="s">
        <v>91</v>
      </c>
      <c r="B118" s="483"/>
      <c r="C118" s="99"/>
      <c r="D118" s="99"/>
      <c r="E118" s="98"/>
      <c r="F118" s="97"/>
      <c r="G118" s="346" t="s">
        <v>13</v>
      </c>
    </row>
    <row r="119" spans="1:7" ht="22.5" thickBot="1">
      <c r="A119" s="493" t="s">
        <v>277</v>
      </c>
      <c r="B119" s="494"/>
      <c r="C119" s="494"/>
      <c r="D119" s="494"/>
      <c r="E119" s="495"/>
      <c r="F119" s="97"/>
      <c r="G119" s="135">
        <v>12138728.49</v>
      </c>
    </row>
    <row r="120" spans="1:7" ht="22.5" thickTop="1">
      <c r="A120" s="100"/>
      <c r="B120" s="101"/>
      <c r="C120" s="101"/>
      <c r="D120" s="101"/>
      <c r="E120" s="102"/>
      <c r="F120" s="100"/>
      <c r="G120" s="102"/>
    </row>
    <row r="121" spans="1:7" ht="21.75">
      <c r="A121" s="96" t="s">
        <v>92</v>
      </c>
      <c r="B121" s="104"/>
      <c r="C121" s="104"/>
      <c r="D121" s="95"/>
      <c r="E121" s="104" t="s">
        <v>96</v>
      </c>
      <c r="F121" s="104"/>
      <c r="G121" s="95"/>
    </row>
    <row r="122" spans="1:7" ht="21.75">
      <c r="A122" s="484" t="s">
        <v>274</v>
      </c>
      <c r="B122" s="482"/>
      <c r="C122" s="482"/>
      <c r="D122" s="487"/>
      <c r="E122" s="484" t="s">
        <v>275</v>
      </c>
      <c r="F122" s="482"/>
      <c r="G122" s="487"/>
    </row>
    <row r="123" spans="1:7" ht="21.75">
      <c r="A123" s="100" t="s">
        <v>211</v>
      </c>
      <c r="B123" s="101"/>
      <c r="C123" s="101"/>
      <c r="D123" s="102"/>
      <c r="E123" s="101" t="s">
        <v>212</v>
      </c>
      <c r="F123" s="101"/>
      <c r="G123" s="102"/>
    </row>
  </sheetData>
  <mergeCells count="42">
    <mergeCell ref="A118:B118"/>
    <mergeCell ref="A119:E119"/>
    <mergeCell ref="A122:D122"/>
    <mergeCell ref="E122:G122"/>
    <mergeCell ref="A94:B94"/>
    <mergeCell ref="C94:D94"/>
    <mergeCell ref="A95:B95"/>
    <mergeCell ref="C95:D95"/>
    <mergeCell ref="A97:C97"/>
    <mergeCell ref="F88:G88"/>
    <mergeCell ref="A89:E89"/>
    <mergeCell ref="A90:E90"/>
    <mergeCell ref="A91:E91"/>
    <mergeCell ref="A93:B93"/>
    <mergeCell ref="C93:D93"/>
    <mergeCell ref="A50:E50"/>
    <mergeCell ref="A54:B54"/>
    <mergeCell ref="C54:D54"/>
    <mergeCell ref="A55:B55"/>
    <mergeCell ref="C55:D55"/>
    <mergeCell ref="A53:B53"/>
    <mergeCell ref="C53:D53"/>
    <mergeCell ref="A57:C57"/>
    <mergeCell ref="A51:E51"/>
    <mergeCell ref="A77:B77"/>
    <mergeCell ref="A81:D81"/>
    <mergeCell ref="E81:G81"/>
    <mergeCell ref="A78:E78"/>
    <mergeCell ref="A2:E2"/>
    <mergeCell ref="A3:E3"/>
    <mergeCell ref="A6:B6"/>
    <mergeCell ref="C6:D6"/>
    <mergeCell ref="A49:E49"/>
    <mergeCell ref="C7:D7"/>
    <mergeCell ref="A8:B8"/>
    <mergeCell ref="C8:D8"/>
    <mergeCell ref="A7:B7"/>
    <mergeCell ref="A10:C10"/>
    <mergeCell ref="A38:B38"/>
    <mergeCell ref="A42:D42"/>
    <mergeCell ref="E42:G42"/>
    <mergeCell ref="F48:G48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8"/>
  <sheetViews>
    <sheetView workbookViewId="0">
      <pane ySplit="7" topLeftCell="A26" activePane="bottomLeft" state="frozen"/>
      <selection pane="bottomLeft" activeCell="C30" sqref="C30"/>
    </sheetView>
  </sheetViews>
  <sheetFormatPr defaultRowHeight="12.75"/>
  <cols>
    <col min="1" max="1" width="11.140625" customWidth="1"/>
    <col min="2" max="2" width="11.7109375" customWidth="1"/>
    <col min="3" max="3" width="11.28515625" customWidth="1"/>
    <col min="4" max="4" width="8.85546875" customWidth="1"/>
    <col min="5" max="5" width="11.5703125" customWidth="1"/>
    <col min="6" max="7" width="11.140625" customWidth="1"/>
    <col min="8" max="8" width="11.140625" bestFit="1" customWidth="1"/>
    <col min="9" max="9" width="7.7109375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501" t="s">
        <v>16</v>
      </c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2"/>
      <c r="P2" s="502"/>
      <c r="Q2" s="502"/>
    </row>
    <row r="3" spans="1:17" ht="26.25">
      <c r="A3" s="501" t="s">
        <v>56</v>
      </c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2"/>
      <c r="P3" s="502"/>
      <c r="Q3" s="502"/>
    </row>
    <row r="4" spans="1:17" ht="26.25">
      <c r="A4" s="501" t="s">
        <v>57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2"/>
      <c r="P4" s="502"/>
      <c r="Q4" s="502"/>
    </row>
    <row r="5" spans="1:17" ht="26.25">
      <c r="A5" s="503" t="s">
        <v>281</v>
      </c>
      <c r="B5" s="503"/>
      <c r="C5" s="503"/>
      <c r="D5" s="503"/>
      <c r="E5" s="503"/>
      <c r="F5" s="503"/>
      <c r="G5" s="503"/>
      <c r="H5" s="503"/>
      <c r="I5" s="503"/>
      <c r="J5" s="503"/>
      <c r="K5" s="503"/>
      <c r="L5" s="503"/>
      <c r="M5" s="503"/>
      <c r="N5" s="503"/>
      <c r="O5" s="504"/>
      <c r="P5" s="504"/>
      <c r="Q5" s="504"/>
    </row>
    <row r="6" spans="1:17" s="84" customFormat="1" ht="19.5">
      <c r="A6" s="234" t="s">
        <v>58</v>
      </c>
      <c r="B6" s="235"/>
      <c r="C6" s="441">
        <v>110</v>
      </c>
      <c r="D6" s="442"/>
      <c r="E6" s="443"/>
      <c r="F6" s="236">
        <v>120</v>
      </c>
      <c r="G6" s="444">
        <v>210</v>
      </c>
      <c r="H6" s="445"/>
      <c r="I6" s="236">
        <v>220</v>
      </c>
      <c r="J6" s="441">
        <v>240</v>
      </c>
      <c r="K6" s="446"/>
      <c r="L6" s="236">
        <v>250</v>
      </c>
      <c r="M6" s="441">
        <v>260</v>
      </c>
      <c r="N6" s="443"/>
      <c r="O6" s="237" t="s">
        <v>167</v>
      </c>
      <c r="P6" s="238" t="s">
        <v>97</v>
      </c>
      <c r="Q6" s="239"/>
    </row>
    <row r="7" spans="1:17" s="84" customFormat="1" ht="22.5" customHeight="1">
      <c r="A7" s="240" t="s">
        <v>59</v>
      </c>
      <c r="B7" s="241">
        <v>411</v>
      </c>
      <c r="C7" s="236">
        <v>111</v>
      </c>
      <c r="D7" s="236">
        <v>112</v>
      </c>
      <c r="E7" s="236">
        <v>113</v>
      </c>
      <c r="F7" s="241">
        <v>123</v>
      </c>
      <c r="G7" s="236">
        <v>211</v>
      </c>
      <c r="H7" s="236">
        <v>212</v>
      </c>
      <c r="I7" s="241">
        <v>223</v>
      </c>
      <c r="J7" s="241">
        <v>241</v>
      </c>
      <c r="K7" s="241">
        <v>242</v>
      </c>
      <c r="L7" s="241">
        <v>252</v>
      </c>
      <c r="M7" s="242">
        <v>262</v>
      </c>
      <c r="N7" s="243" t="s">
        <v>164</v>
      </c>
      <c r="O7" s="237" t="s">
        <v>165</v>
      </c>
      <c r="P7" s="238" t="s">
        <v>166</v>
      </c>
      <c r="Q7" s="244" t="s">
        <v>55</v>
      </c>
    </row>
    <row r="8" spans="1:17" s="84" customFormat="1" ht="18.75">
      <c r="A8" s="245">
        <v>510000</v>
      </c>
      <c r="B8" s="246">
        <v>0</v>
      </c>
      <c r="C8" s="247">
        <v>0</v>
      </c>
      <c r="D8" s="247">
        <v>0</v>
      </c>
      <c r="E8" s="247">
        <v>0</v>
      </c>
      <c r="F8" s="247">
        <v>0</v>
      </c>
      <c r="G8" s="247">
        <v>0</v>
      </c>
      <c r="H8" s="247">
        <v>0</v>
      </c>
      <c r="I8" s="247">
        <v>0</v>
      </c>
      <c r="J8" s="247">
        <v>0</v>
      </c>
      <c r="K8" s="247">
        <v>0</v>
      </c>
      <c r="L8" s="247">
        <v>0</v>
      </c>
      <c r="M8" s="247">
        <v>0</v>
      </c>
      <c r="N8" s="247">
        <v>0</v>
      </c>
      <c r="O8" s="247">
        <v>0</v>
      </c>
      <c r="P8" s="247">
        <v>0</v>
      </c>
      <c r="Q8" s="247">
        <v>0</v>
      </c>
    </row>
    <row r="9" spans="1:17" s="84" customFormat="1" ht="18.75">
      <c r="A9" s="245">
        <v>110300</v>
      </c>
      <c r="B9" s="247">
        <v>4160</v>
      </c>
      <c r="C9" s="247">
        <v>0</v>
      </c>
      <c r="D9" s="247">
        <v>0</v>
      </c>
      <c r="E9" s="247">
        <v>0</v>
      </c>
      <c r="F9" s="247">
        <v>0</v>
      </c>
      <c r="G9" s="247">
        <v>0</v>
      </c>
      <c r="H9" s="247">
        <v>0</v>
      </c>
      <c r="I9" s="247">
        <v>0</v>
      </c>
      <c r="J9" s="247">
        <v>0</v>
      </c>
      <c r="K9" s="247">
        <v>0</v>
      </c>
      <c r="L9" s="247">
        <v>0</v>
      </c>
      <c r="M9" s="247">
        <v>0</v>
      </c>
      <c r="N9" s="247">
        <v>0</v>
      </c>
      <c r="O9" s="247">
        <v>0</v>
      </c>
      <c r="P9" s="247">
        <v>0</v>
      </c>
      <c r="Q9" s="248">
        <f t="shared" ref="Q9:Q19" si="0">SUM(B9:P9)</f>
        <v>4160</v>
      </c>
    </row>
    <row r="10" spans="1:17" s="84" customFormat="1" ht="18.75">
      <c r="A10" s="249">
        <v>110700</v>
      </c>
      <c r="B10" s="246">
        <v>0</v>
      </c>
      <c r="C10" s="247">
        <v>0</v>
      </c>
      <c r="D10" s="247">
        <v>0</v>
      </c>
      <c r="E10" s="247">
        <v>0</v>
      </c>
      <c r="F10" s="247">
        <v>0</v>
      </c>
      <c r="G10" s="247">
        <v>0</v>
      </c>
      <c r="H10" s="247">
        <v>0</v>
      </c>
      <c r="I10" s="247">
        <v>0</v>
      </c>
      <c r="J10" s="247">
        <v>0</v>
      </c>
      <c r="K10" s="247">
        <v>0</v>
      </c>
      <c r="L10" s="247">
        <v>0</v>
      </c>
      <c r="M10" s="247">
        <v>0</v>
      </c>
      <c r="N10" s="247">
        <v>0</v>
      </c>
      <c r="O10" s="247">
        <v>0</v>
      </c>
      <c r="P10" s="247">
        <v>0</v>
      </c>
      <c r="Q10" s="248">
        <f t="shared" si="0"/>
        <v>0</v>
      </c>
    </row>
    <row r="11" spans="1:17" s="84" customFormat="1" ht="18.75">
      <c r="A11" s="245">
        <v>110800</v>
      </c>
      <c r="B11" s="247">
        <v>0</v>
      </c>
      <c r="C11" s="247">
        <v>0</v>
      </c>
      <c r="D11" s="247">
        <v>0</v>
      </c>
      <c r="E11" s="247">
        <v>0</v>
      </c>
      <c r="F11" s="247">
        <v>0</v>
      </c>
      <c r="G11" s="247">
        <v>0</v>
      </c>
      <c r="H11" s="247">
        <v>0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0</v>
      </c>
      <c r="P11" s="247">
        <v>0</v>
      </c>
      <c r="Q11" s="248">
        <f t="shared" si="0"/>
        <v>0</v>
      </c>
    </row>
    <row r="12" spans="1:17" s="84" customFormat="1" ht="18.75">
      <c r="A12" s="245">
        <v>110900</v>
      </c>
      <c r="B12" s="247">
        <v>4000</v>
      </c>
      <c r="C12" s="247">
        <v>0</v>
      </c>
      <c r="D12" s="247">
        <v>0</v>
      </c>
      <c r="E12" s="247">
        <v>0</v>
      </c>
      <c r="F12" s="247">
        <v>0</v>
      </c>
      <c r="G12" s="247">
        <v>0</v>
      </c>
      <c r="H12" s="247">
        <v>0</v>
      </c>
      <c r="I12" s="247">
        <v>0</v>
      </c>
      <c r="J12" s="247">
        <v>0</v>
      </c>
      <c r="K12" s="247">
        <v>0</v>
      </c>
      <c r="L12" s="247">
        <v>0</v>
      </c>
      <c r="M12" s="247">
        <v>0</v>
      </c>
      <c r="N12" s="247">
        <v>0</v>
      </c>
      <c r="O12" s="247">
        <v>0</v>
      </c>
      <c r="P12" s="247">
        <v>0</v>
      </c>
      <c r="Q12" s="248">
        <f t="shared" si="0"/>
        <v>4000</v>
      </c>
    </row>
    <row r="13" spans="1:17" s="84" customFormat="1" ht="18.75">
      <c r="A13" s="245">
        <v>111000</v>
      </c>
      <c r="B13" s="323" t="s">
        <v>13</v>
      </c>
      <c r="C13" s="247">
        <v>0</v>
      </c>
      <c r="D13" s="247">
        <v>0</v>
      </c>
      <c r="E13" s="247">
        <v>0</v>
      </c>
      <c r="F13" s="247">
        <v>0</v>
      </c>
      <c r="G13" s="247">
        <v>0</v>
      </c>
      <c r="H13" s="247">
        <v>0</v>
      </c>
      <c r="I13" s="247">
        <v>0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247">
        <v>0</v>
      </c>
      <c r="P13" s="247">
        <v>0</v>
      </c>
      <c r="Q13" s="248">
        <f t="shared" si="0"/>
        <v>0</v>
      </c>
    </row>
    <row r="14" spans="1:17" s="85" customFormat="1" ht="21" customHeight="1">
      <c r="A14" s="250">
        <v>111100</v>
      </c>
      <c r="B14" s="323" t="s">
        <v>13</v>
      </c>
      <c r="C14" s="251">
        <v>0</v>
      </c>
      <c r="D14" s="251">
        <v>0</v>
      </c>
      <c r="E14" s="251">
        <v>0</v>
      </c>
      <c r="F14" s="251">
        <v>0</v>
      </c>
      <c r="G14" s="251">
        <v>0</v>
      </c>
      <c r="H14" s="251">
        <v>0</v>
      </c>
      <c r="I14" s="251">
        <v>0</v>
      </c>
      <c r="J14" s="251">
        <v>0</v>
      </c>
      <c r="K14" s="251">
        <v>0</v>
      </c>
      <c r="L14" s="251">
        <v>0</v>
      </c>
      <c r="M14" s="251">
        <v>0</v>
      </c>
      <c r="N14" s="251">
        <v>0</v>
      </c>
      <c r="O14" s="251">
        <v>0</v>
      </c>
      <c r="P14" s="251">
        <v>0</v>
      </c>
      <c r="Q14" s="248">
        <f t="shared" si="0"/>
        <v>0</v>
      </c>
    </row>
    <row r="15" spans="1:17" s="85" customFormat="1" ht="21" customHeight="1">
      <c r="A15" s="250">
        <v>120100</v>
      </c>
      <c r="B15" s="247">
        <v>0</v>
      </c>
      <c r="C15" s="251">
        <v>0</v>
      </c>
      <c r="D15" s="251">
        <v>0</v>
      </c>
      <c r="E15" s="251">
        <v>0</v>
      </c>
      <c r="F15" s="251">
        <v>0</v>
      </c>
      <c r="G15" s="251">
        <v>0</v>
      </c>
      <c r="H15" s="251">
        <v>0</v>
      </c>
      <c r="I15" s="251">
        <v>0</v>
      </c>
      <c r="J15" s="251">
        <v>0</v>
      </c>
      <c r="K15" s="251">
        <v>0</v>
      </c>
      <c r="L15" s="251">
        <v>0</v>
      </c>
      <c r="M15" s="251">
        <v>0</v>
      </c>
      <c r="N15" s="251">
        <v>0</v>
      </c>
      <c r="O15" s="251">
        <v>0</v>
      </c>
      <c r="P15" s="251">
        <v>0</v>
      </c>
      <c r="Q15" s="248">
        <f t="shared" si="0"/>
        <v>0</v>
      </c>
    </row>
    <row r="16" spans="1:17" s="85" customFormat="1" ht="21" customHeight="1">
      <c r="A16" s="253">
        <v>121100</v>
      </c>
      <c r="B16" s="254">
        <v>0</v>
      </c>
      <c r="C16" s="251">
        <v>0</v>
      </c>
      <c r="D16" s="251">
        <v>0</v>
      </c>
      <c r="E16" s="251">
        <v>0</v>
      </c>
      <c r="F16" s="251">
        <v>0</v>
      </c>
      <c r="G16" s="251">
        <v>0</v>
      </c>
      <c r="H16" s="251">
        <v>0</v>
      </c>
      <c r="I16" s="251">
        <v>0</v>
      </c>
      <c r="J16" s="251">
        <v>0</v>
      </c>
      <c r="K16" s="251">
        <v>0</v>
      </c>
      <c r="L16" s="251">
        <v>0</v>
      </c>
      <c r="M16" s="251">
        <v>0</v>
      </c>
      <c r="N16" s="251">
        <v>0</v>
      </c>
      <c r="O16" s="251">
        <v>0</v>
      </c>
      <c r="P16" s="251">
        <v>0</v>
      </c>
      <c r="Q16" s="252">
        <f t="shared" si="0"/>
        <v>0</v>
      </c>
    </row>
    <row r="17" spans="1:17" s="85" customFormat="1" ht="21" customHeight="1">
      <c r="A17" s="253">
        <v>130300</v>
      </c>
      <c r="B17" s="254">
        <v>0</v>
      </c>
      <c r="C17" s="251">
        <v>0</v>
      </c>
      <c r="D17" s="251">
        <v>0</v>
      </c>
      <c r="E17" s="251">
        <v>0</v>
      </c>
      <c r="F17" s="251">
        <v>0</v>
      </c>
      <c r="G17" s="251">
        <v>0</v>
      </c>
      <c r="H17" s="251">
        <v>0</v>
      </c>
      <c r="I17" s="251">
        <v>0</v>
      </c>
      <c r="J17" s="251">
        <v>0</v>
      </c>
      <c r="K17" s="251">
        <v>0</v>
      </c>
      <c r="L17" s="251">
        <v>0</v>
      </c>
      <c r="M17" s="251">
        <v>0</v>
      </c>
      <c r="N17" s="251">
        <v>0</v>
      </c>
      <c r="O17" s="251">
        <v>0</v>
      </c>
      <c r="P17" s="251">
        <v>0</v>
      </c>
      <c r="Q17" s="248">
        <f>SUM(B17:P17)</f>
        <v>0</v>
      </c>
    </row>
    <row r="18" spans="1:17" s="85" customFormat="1" ht="21" customHeight="1" thickBot="1">
      <c r="A18" s="255" t="s">
        <v>62</v>
      </c>
      <c r="B18" s="256">
        <v>8610</v>
      </c>
      <c r="C18" s="256">
        <v>0</v>
      </c>
      <c r="D18" s="256">
        <v>0</v>
      </c>
      <c r="E18" s="256">
        <v>0</v>
      </c>
      <c r="F18" s="256">
        <v>0</v>
      </c>
      <c r="G18" s="256">
        <v>0</v>
      </c>
      <c r="H18" s="256">
        <f>SUM(H8:H15)</f>
        <v>0</v>
      </c>
      <c r="I18" s="256">
        <v>0</v>
      </c>
      <c r="J18" s="256">
        <v>0</v>
      </c>
      <c r="K18" s="256">
        <v>0</v>
      </c>
      <c r="L18" s="256">
        <v>0</v>
      </c>
      <c r="M18" s="256">
        <v>0</v>
      </c>
      <c r="N18" s="256">
        <v>0</v>
      </c>
      <c r="O18" s="256">
        <v>0</v>
      </c>
      <c r="P18" s="256">
        <v>0</v>
      </c>
      <c r="Q18" s="257">
        <f t="shared" si="0"/>
        <v>8610</v>
      </c>
    </row>
    <row r="19" spans="1:17" s="85" customFormat="1" ht="22.5" customHeight="1" thickBot="1">
      <c r="A19" s="258" t="s">
        <v>63</v>
      </c>
      <c r="B19" s="259">
        <v>1383549</v>
      </c>
      <c r="C19" s="259">
        <v>0</v>
      </c>
      <c r="D19" s="260">
        <v>0</v>
      </c>
      <c r="E19" s="260">
        <v>0</v>
      </c>
      <c r="F19" s="260">
        <v>0</v>
      </c>
      <c r="G19" s="260">
        <v>0</v>
      </c>
      <c r="H19" s="261">
        <v>0</v>
      </c>
      <c r="I19" s="260">
        <v>0</v>
      </c>
      <c r="J19" s="261">
        <v>0</v>
      </c>
      <c r="K19" s="260">
        <v>0</v>
      </c>
      <c r="L19" s="261">
        <v>0</v>
      </c>
      <c r="M19" s="260">
        <v>0</v>
      </c>
      <c r="N19" s="260">
        <v>0</v>
      </c>
      <c r="O19" s="260">
        <v>0</v>
      </c>
      <c r="P19" s="260">
        <v>0</v>
      </c>
      <c r="Q19" s="262">
        <f t="shared" si="0"/>
        <v>1383549</v>
      </c>
    </row>
    <row r="20" spans="1:17" s="84" customFormat="1" ht="19.5" thickTop="1">
      <c r="A20" s="263">
        <v>521000</v>
      </c>
      <c r="B20" s="264">
        <v>0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264">
        <v>0</v>
      </c>
      <c r="J20" s="264">
        <v>0</v>
      </c>
      <c r="K20" s="264">
        <v>0</v>
      </c>
      <c r="L20" s="264">
        <v>0</v>
      </c>
      <c r="M20" s="264">
        <v>0</v>
      </c>
      <c r="N20" s="264">
        <v>0</v>
      </c>
      <c r="O20" s="264">
        <v>0</v>
      </c>
      <c r="P20" s="264">
        <v>0</v>
      </c>
      <c r="Q20" s="265">
        <f>SUM(R27)</f>
        <v>0</v>
      </c>
    </row>
    <row r="21" spans="1:17" s="84" customFormat="1" ht="18.75">
      <c r="A21" s="266">
        <v>210100</v>
      </c>
      <c r="B21" s="246">
        <v>0</v>
      </c>
      <c r="C21" s="246">
        <v>42840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8">
        <f t="shared" ref="Q21:Q26" si="1">SUM(B21:P21)</f>
        <v>42840</v>
      </c>
    </row>
    <row r="22" spans="1:17" s="84" customFormat="1" ht="18.75">
      <c r="A22" s="266">
        <v>210200</v>
      </c>
      <c r="B22" s="246">
        <v>0</v>
      </c>
      <c r="C22" s="246">
        <v>3510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0</v>
      </c>
      <c r="N22" s="246">
        <v>0</v>
      </c>
      <c r="O22" s="246">
        <v>0</v>
      </c>
      <c r="P22" s="246">
        <v>0</v>
      </c>
      <c r="Q22" s="248">
        <f t="shared" si="1"/>
        <v>3510</v>
      </c>
    </row>
    <row r="23" spans="1:17" s="84" customFormat="1" ht="18.75">
      <c r="A23" s="266">
        <v>210300</v>
      </c>
      <c r="B23" s="246">
        <v>0</v>
      </c>
      <c r="C23" s="246">
        <v>3510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0</v>
      </c>
      <c r="M23" s="246">
        <v>0</v>
      </c>
      <c r="N23" s="246">
        <v>0</v>
      </c>
      <c r="O23" s="246">
        <v>0</v>
      </c>
      <c r="P23" s="246">
        <v>0</v>
      </c>
      <c r="Q23" s="248">
        <f t="shared" si="1"/>
        <v>3510</v>
      </c>
    </row>
    <row r="24" spans="1:17" s="84" customFormat="1" ht="18.75">
      <c r="A24" s="266">
        <v>210400</v>
      </c>
      <c r="B24" s="246">
        <v>0</v>
      </c>
      <c r="C24" s="246">
        <v>7200</v>
      </c>
      <c r="D24" s="246">
        <v>0</v>
      </c>
      <c r="E24" s="246">
        <v>0</v>
      </c>
      <c r="F24" s="246">
        <v>0</v>
      </c>
      <c r="G24" s="246">
        <v>0</v>
      </c>
      <c r="H24" s="246">
        <v>0</v>
      </c>
      <c r="I24" s="246">
        <v>0</v>
      </c>
      <c r="J24" s="246">
        <v>0</v>
      </c>
      <c r="K24" s="246">
        <v>0</v>
      </c>
      <c r="L24" s="246">
        <v>0</v>
      </c>
      <c r="M24" s="246">
        <v>0</v>
      </c>
      <c r="N24" s="246">
        <v>0</v>
      </c>
      <c r="O24" s="246">
        <v>0</v>
      </c>
      <c r="P24" s="246">
        <v>0</v>
      </c>
      <c r="Q24" s="248">
        <f t="shared" si="1"/>
        <v>7200</v>
      </c>
    </row>
    <row r="25" spans="1:17" s="84" customFormat="1" ht="18.75">
      <c r="A25" s="266">
        <v>210600</v>
      </c>
      <c r="B25" s="246">
        <v>0</v>
      </c>
      <c r="C25" s="246">
        <v>142800</v>
      </c>
      <c r="D25" s="246">
        <v>0</v>
      </c>
      <c r="E25" s="246">
        <v>0</v>
      </c>
      <c r="F25" s="246">
        <v>0</v>
      </c>
      <c r="G25" s="246">
        <v>0</v>
      </c>
      <c r="H25" s="246">
        <v>0</v>
      </c>
      <c r="I25" s="246">
        <v>0</v>
      </c>
      <c r="J25" s="246">
        <v>0</v>
      </c>
      <c r="K25" s="246">
        <v>0</v>
      </c>
      <c r="L25" s="246">
        <v>0</v>
      </c>
      <c r="M25" s="246">
        <v>0</v>
      </c>
      <c r="N25" s="246">
        <v>0</v>
      </c>
      <c r="O25" s="246">
        <v>0</v>
      </c>
      <c r="P25" s="246">
        <v>0</v>
      </c>
      <c r="Q25" s="248">
        <f t="shared" si="1"/>
        <v>142800</v>
      </c>
    </row>
    <row r="26" spans="1:17" s="84" customFormat="1" ht="21.75" customHeight="1" thickBot="1">
      <c r="A26" s="267" t="s">
        <v>62</v>
      </c>
      <c r="B26" s="268">
        <v>0</v>
      </c>
      <c r="C26" s="268">
        <v>199860</v>
      </c>
      <c r="D26" s="268">
        <v>0</v>
      </c>
      <c r="E26" s="269">
        <v>0</v>
      </c>
      <c r="F26" s="268">
        <v>0</v>
      </c>
      <c r="G26" s="268">
        <v>0</v>
      </c>
      <c r="H26" s="268">
        <f>SUM(H20:H25)</f>
        <v>0</v>
      </c>
      <c r="I26" s="268">
        <v>0</v>
      </c>
      <c r="J26" s="268">
        <v>0</v>
      </c>
      <c r="K26" s="268">
        <v>0</v>
      </c>
      <c r="L26" s="268">
        <v>0</v>
      </c>
      <c r="M26" s="268">
        <v>0</v>
      </c>
      <c r="N26" s="268">
        <v>0</v>
      </c>
      <c r="O26" s="268">
        <v>0</v>
      </c>
      <c r="P26" s="268">
        <v>0</v>
      </c>
      <c r="Q26" s="257">
        <f t="shared" si="1"/>
        <v>199860</v>
      </c>
    </row>
    <row r="27" spans="1:17" s="84" customFormat="1" ht="22.5" customHeight="1" thickBot="1">
      <c r="A27" s="270" t="s">
        <v>63</v>
      </c>
      <c r="B27" s="271">
        <v>0</v>
      </c>
      <c r="C27" s="271">
        <v>1998600</v>
      </c>
      <c r="D27" s="271">
        <v>0</v>
      </c>
      <c r="E27" s="272">
        <v>0</v>
      </c>
      <c r="F27" s="271">
        <v>0</v>
      </c>
      <c r="G27" s="271">
        <v>0</v>
      </c>
      <c r="H27" s="271">
        <v>0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3">
        <v>0</v>
      </c>
      <c r="O27" s="274" t="s">
        <v>61</v>
      </c>
      <c r="P27" s="275" t="s">
        <v>61</v>
      </c>
      <c r="Q27" s="262">
        <f>SUM(C27:P27)</f>
        <v>1998600</v>
      </c>
    </row>
    <row r="28" spans="1:17" s="84" customFormat="1" ht="23.25" customHeight="1" thickTop="1">
      <c r="A28" s="263">
        <v>522000</v>
      </c>
      <c r="B28" s="264">
        <v>0</v>
      </c>
      <c r="C28" s="264">
        <v>0</v>
      </c>
      <c r="D28" s="264">
        <v>0</v>
      </c>
      <c r="E28" s="264">
        <v>0</v>
      </c>
      <c r="F28" s="264">
        <v>0</v>
      </c>
      <c r="G28" s="264">
        <v>0</v>
      </c>
      <c r="H28" s="264">
        <v>0</v>
      </c>
      <c r="I28" s="264">
        <v>0</v>
      </c>
      <c r="J28" s="264">
        <v>0</v>
      </c>
      <c r="K28" s="264">
        <v>0</v>
      </c>
      <c r="L28" s="264">
        <v>0</v>
      </c>
      <c r="M28" s="264">
        <v>0</v>
      </c>
      <c r="N28" s="264">
        <v>0</v>
      </c>
      <c r="O28" s="264">
        <v>0</v>
      </c>
      <c r="P28" s="264">
        <v>0</v>
      </c>
      <c r="Q28" s="276" t="s">
        <v>61</v>
      </c>
    </row>
    <row r="29" spans="1:17" s="84" customFormat="1" ht="21.75" customHeight="1">
      <c r="A29" s="266">
        <v>220100</v>
      </c>
      <c r="B29" s="246">
        <v>0</v>
      </c>
      <c r="C29" s="277">
        <v>187787</v>
      </c>
      <c r="D29" s="277">
        <v>0</v>
      </c>
      <c r="E29" s="277">
        <v>60660</v>
      </c>
      <c r="F29" s="277">
        <v>0</v>
      </c>
      <c r="G29" s="277">
        <v>0</v>
      </c>
      <c r="H29" s="277">
        <v>0</v>
      </c>
      <c r="I29" s="277">
        <v>0</v>
      </c>
      <c r="J29" s="246">
        <v>56350</v>
      </c>
      <c r="K29" s="277">
        <v>0</v>
      </c>
      <c r="L29" s="277">
        <v>0</v>
      </c>
      <c r="M29" s="277">
        <v>0</v>
      </c>
      <c r="N29" s="246">
        <v>0</v>
      </c>
      <c r="O29" s="246">
        <v>0</v>
      </c>
      <c r="P29" s="246">
        <v>0</v>
      </c>
      <c r="Q29" s="248">
        <f>SUM(C29:P29)</f>
        <v>304797</v>
      </c>
    </row>
    <row r="30" spans="1:17" s="84" customFormat="1" ht="21.75" customHeight="1">
      <c r="A30" s="266">
        <v>220200</v>
      </c>
      <c r="B30" s="246">
        <v>0</v>
      </c>
      <c r="C30" s="278">
        <v>6070</v>
      </c>
      <c r="D30" s="278">
        <v>0</v>
      </c>
      <c r="E30" s="323" t="s">
        <v>13</v>
      </c>
      <c r="F30" s="278">
        <v>0</v>
      </c>
      <c r="G30" s="278">
        <v>0</v>
      </c>
      <c r="H30" s="278">
        <v>0</v>
      </c>
      <c r="I30" s="278">
        <v>0</v>
      </c>
      <c r="J30" s="323" t="s">
        <v>13</v>
      </c>
      <c r="K30" s="278">
        <v>0</v>
      </c>
      <c r="L30" s="278">
        <v>0</v>
      </c>
      <c r="M30" s="278">
        <v>0</v>
      </c>
      <c r="N30" s="246">
        <v>0</v>
      </c>
      <c r="O30" s="246">
        <v>0</v>
      </c>
      <c r="P30" s="246">
        <v>0</v>
      </c>
      <c r="Q30" s="248">
        <f>SUM(C30:P30)</f>
        <v>6070</v>
      </c>
    </row>
    <row r="31" spans="1:17" s="84" customFormat="1" ht="21.75" customHeight="1">
      <c r="A31" s="279">
        <v>220300</v>
      </c>
      <c r="B31" s="269">
        <v>0</v>
      </c>
      <c r="C31" s="280">
        <v>9100</v>
      </c>
      <c r="D31" s="280">
        <v>0</v>
      </c>
      <c r="E31" s="277">
        <v>3500</v>
      </c>
      <c r="F31" s="280">
        <v>0</v>
      </c>
      <c r="G31" s="280">
        <v>0</v>
      </c>
      <c r="H31" s="280">
        <v>0</v>
      </c>
      <c r="I31" s="280">
        <v>0</v>
      </c>
      <c r="J31" s="269">
        <v>0</v>
      </c>
      <c r="K31" s="280">
        <v>0</v>
      </c>
      <c r="L31" s="280">
        <v>0</v>
      </c>
      <c r="M31" s="280">
        <v>0</v>
      </c>
      <c r="N31" s="269">
        <v>0</v>
      </c>
      <c r="O31" s="269">
        <v>0</v>
      </c>
      <c r="P31" s="269">
        <v>0</v>
      </c>
      <c r="Q31" s="248">
        <f>SUM(C31:P31)</f>
        <v>12600</v>
      </c>
    </row>
    <row r="32" spans="1:17" s="84" customFormat="1" ht="21.75" customHeight="1">
      <c r="A32" s="279">
        <v>220600</v>
      </c>
      <c r="B32" s="269">
        <v>0</v>
      </c>
      <c r="C32" s="280">
        <v>18480</v>
      </c>
      <c r="D32" s="280">
        <v>0</v>
      </c>
      <c r="E32" s="278">
        <v>39760</v>
      </c>
      <c r="F32" s="280">
        <v>0</v>
      </c>
      <c r="G32" s="280">
        <v>0</v>
      </c>
      <c r="H32" s="280">
        <v>0</v>
      </c>
      <c r="I32" s="280">
        <v>0</v>
      </c>
      <c r="J32" s="269">
        <v>24040</v>
      </c>
      <c r="K32" s="280">
        <v>0</v>
      </c>
      <c r="L32" s="280">
        <v>0</v>
      </c>
      <c r="M32" s="280">
        <v>0</v>
      </c>
      <c r="N32" s="269">
        <v>0</v>
      </c>
      <c r="O32" s="269">
        <v>0</v>
      </c>
      <c r="P32" s="269">
        <v>0</v>
      </c>
      <c r="Q32" s="248">
        <f>SUM(C32:P32)</f>
        <v>82280</v>
      </c>
    </row>
    <row r="33" spans="1:17" s="84" customFormat="1" ht="21.75" customHeight="1">
      <c r="A33" s="279">
        <v>220700</v>
      </c>
      <c r="B33" s="269">
        <v>0</v>
      </c>
      <c r="C33" s="280">
        <v>955</v>
      </c>
      <c r="D33" s="280">
        <v>0</v>
      </c>
      <c r="E33" s="277">
        <v>1500</v>
      </c>
      <c r="F33" s="280">
        <v>0</v>
      </c>
      <c r="G33" s="280">
        <v>0</v>
      </c>
      <c r="H33" s="280">
        <v>0</v>
      </c>
      <c r="I33" s="280">
        <v>0</v>
      </c>
      <c r="J33" s="269">
        <v>1500</v>
      </c>
      <c r="K33" s="280">
        <v>0</v>
      </c>
      <c r="L33" s="280">
        <v>0</v>
      </c>
      <c r="M33" s="280">
        <v>0</v>
      </c>
      <c r="N33" s="269">
        <v>0</v>
      </c>
      <c r="O33" s="269">
        <v>0</v>
      </c>
      <c r="P33" s="269">
        <v>0</v>
      </c>
      <c r="Q33" s="248">
        <f>SUM(C33:P33)</f>
        <v>3955</v>
      </c>
    </row>
    <row r="34" spans="1:17" s="85" customFormat="1" ht="21.75" customHeight="1" thickBot="1">
      <c r="A34" s="267" t="s">
        <v>62</v>
      </c>
      <c r="B34" s="268">
        <v>0</v>
      </c>
      <c r="C34" s="281">
        <v>222392</v>
      </c>
      <c r="D34" s="281">
        <f t="shared" ref="D34:P34" si="2">SUM(D29:D33)</f>
        <v>0</v>
      </c>
      <c r="E34" s="280">
        <v>105420</v>
      </c>
      <c r="F34" s="281">
        <f t="shared" si="2"/>
        <v>0</v>
      </c>
      <c r="G34" s="281">
        <f t="shared" si="2"/>
        <v>0</v>
      </c>
      <c r="H34" s="281">
        <f t="shared" si="2"/>
        <v>0</v>
      </c>
      <c r="I34" s="281">
        <f t="shared" si="2"/>
        <v>0</v>
      </c>
      <c r="J34" s="268">
        <v>81890</v>
      </c>
      <c r="K34" s="281">
        <f t="shared" si="2"/>
        <v>0</v>
      </c>
      <c r="L34" s="281">
        <f t="shared" si="2"/>
        <v>0</v>
      </c>
      <c r="M34" s="281">
        <f t="shared" si="2"/>
        <v>0</v>
      </c>
      <c r="N34" s="268">
        <f t="shared" si="2"/>
        <v>0</v>
      </c>
      <c r="O34" s="268">
        <f t="shared" si="2"/>
        <v>0</v>
      </c>
      <c r="P34" s="268">
        <f t="shared" si="2"/>
        <v>0</v>
      </c>
      <c r="Q34" s="282">
        <f>C34+E34+J34</f>
        <v>409702</v>
      </c>
    </row>
    <row r="35" spans="1:17" s="85" customFormat="1" ht="21.75" customHeight="1" thickBot="1">
      <c r="A35" s="258" t="s">
        <v>63</v>
      </c>
      <c r="B35" s="260">
        <v>0</v>
      </c>
      <c r="C35" s="283">
        <v>2270768</v>
      </c>
      <c r="D35" s="283">
        <v>0</v>
      </c>
      <c r="E35" s="284">
        <v>1043916</v>
      </c>
      <c r="F35" s="283">
        <v>0</v>
      </c>
      <c r="G35" s="283">
        <v>0</v>
      </c>
      <c r="H35" s="283">
        <v>0</v>
      </c>
      <c r="I35" s="283">
        <v>0</v>
      </c>
      <c r="J35" s="260">
        <v>870921</v>
      </c>
      <c r="K35" s="283">
        <v>0</v>
      </c>
      <c r="L35" s="283">
        <v>0</v>
      </c>
      <c r="M35" s="283">
        <v>0</v>
      </c>
      <c r="N35" s="260">
        <v>0</v>
      </c>
      <c r="O35" s="260">
        <v>0</v>
      </c>
      <c r="P35" s="260">
        <v>0</v>
      </c>
      <c r="Q35" s="285">
        <f>C35+E35+J35</f>
        <v>4185605</v>
      </c>
    </row>
    <row r="36" spans="1:17" s="84" customFormat="1" ht="18.75" customHeight="1" thickTop="1">
      <c r="A36" s="263">
        <v>530000</v>
      </c>
      <c r="B36" s="286">
        <v>0</v>
      </c>
      <c r="C36" s="286">
        <v>0</v>
      </c>
      <c r="D36" s="264">
        <v>0</v>
      </c>
      <c r="E36" s="286">
        <v>0</v>
      </c>
      <c r="F36" s="264">
        <v>0</v>
      </c>
      <c r="G36" s="264">
        <v>0</v>
      </c>
      <c r="H36" s="264">
        <v>0</v>
      </c>
      <c r="I36" s="264">
        <v>0</v>
      </c>
      <c r="J36" s="264">
        <v>0</v>
      </c>
      <c r="K36" s="264">
        <v>0</v>
      </c>
      <c r="L36" s="264">
        <v>0</v>
      </c>
      <c r="M36" s="264">
        <v>0</v>
      </c>
      <c r="N36" s="286">
        <v>0</v>
      </c>
      <c r="O36" s="287" t="s">
        <v>61</v>
      </c>
      <c r="P36" s="287" t="s">
        <v>61</v>
      </c>
      <c r="Q36" s="276" t="s">
        <v>61</v>
      </c>
    </row>
    <row r="37" spans="1:17" s="84" customFormat="1" ht="18.75" customHeight="1">
      <c r="A37" s="266">
        <v>310100</v>
      </c>
      <c r="B37" s="278">
        <v>0</v>
      </c>
      <c r="C37" s="278">
        <v>0</v>
      </c>
      <c r="D37" s="246">
        <v>0</v>
      </c>
      <c r="E37" s="277">
        <v>0</v>
      </c>
      <c r="F37" s="246">
        <v>0</v>
      </c>
      <c r="G37" s="246">
        <v>0</v>
      </c>
      <c r="H37" s="246">
        <v>0</v>
      </c>
      <c r="I37" s="246">
        <v>0</v>
      </c>
      <c r="J37" s="246">
        <v>0</v>
      </c>
      <c r="K37" s="246">
        <v>0</v>
      </c>
      <c r="L37" s="246">
        <v>0</v>
      </c>
      <c r="M37" s="246">
        <v>0</v>
      </c>
      <c r="N37" s="246">
        <v>0</v>
      </c>
      <c r="O37" s="246">
        <v>0</v>
      </c>
      <c r="P37" s="246">
        <v>0</v>
      </c>
      <c r="Q37" s="248">
        <f t="shared" ref="Q37:Q42" si="3">SUM(B37:P37)</f>
        <v>0</v>
      </c>
    </row>
    <row r="38" spans="1:17" s="84" customFormat="1" ht="18" customHeight="1">
      <c r="A38" s="266">
        <v>310200</v>
      </c>
      <c r="B38" s="278">
        <v>0</v>
      </c>
      <c r="C38" s="278">
        <v>0</v>
      </c>
      <c r="D38" s="246">
        <v>0</v>
      </c>
      <c r="E38" s="28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0</v>
      </c>
      <c r="K38" s="246">
        <v>0</v>
      </c>
      <c r="L38" s="246">
        <v>0</v>
      </c>
      <c r="M38" s="246">
        <v>0</v>
      </c>
      <c r="N38" s="246">
        <v>0</v>
      </c>
      <c r="O38" s="246">
        <v>0</v>
      </c>
      <c r="P38" s="246">
        <v>0</v>
      </c>
      <c r="Q38" s="248">
        <f t="shared" si="3"/>
        <v>0</v>
      </c>
    </row>
    <row r="39" spans="1:17" s="84" customFormat="1" ht="19.5" customHeight="1">
      <c r="A39" s="266">
        <v>310300</v>
      </c>
      <c r="B39" s="278">
        <v>0</v>
      </c>
      <c r="C39" s="277">
        <v>0</v>
      </c>
      <c r="D39" s="246">
        <v>0</v>
      </c>
      <c r="E39" s="277">
        <v>0</v>
      </c>
      <c r="F39" s="246">
        <v>0</v>
      </c>
      <c r="G39" s="246">
        <v>0</v>
      </c>
      <c r="H39" s="246">
        <v>0</v>
      </c>
      <c r="I39" s="246">
        <v>0</v>
      </c>
      <c r="J39" s="246">
        <v>0</v>
      </c>
      <c r="K39" s="246">
        <v>0</v>
      </c>
      <c r="L39" s="246">
        <v>0</v>
      </c>
      <c r="M39" s="246">
        <v>0</v>
      </c>
      <c r="N39" s="246">
        <v>0</v>
      </c>
      <c r="O39" s="246">
        <v>0</v>
      </c>
      <c r="P39" s="246">
        <v>0</v>
      </c>
      <c r="Q39" s="248">
        <f t="shared" si="3"/>
        <v>0</v>
      </c>
    </row>
    <row r="40" spans="1:17" s="84" customFormat="1" ht="19.5" customHeight="1">
      <c r="A40" s="266">
        <v>310400</v>
      </c>
      <c r="B40" s="278">
        <v>0</v>
      </c>
      <c r="C40" s="246">
        <v>20600</v>
      </c>
      <c r="D40" s="246">
        <f>SUM(D36:D39)</f>
        <v>0</v>
      </c>
      <c r="E40" s="286">
        <v>8400</v>
      </c>
      <c r="F40" s="246">
        <v>0</v>
      </c>
      <c r="G40" s="246">
        <v>0</v>
      </c>
      <c r="H40" s="246">
        <f>SUM(H36:H39)</f>
        <v>0</v>
      </c>
      <c r="I40" s="246">
        <f>SUM(I36:I39)</f>
        <v>0</v>
      </c>
      <c r="J40" s="246">
        <v>3000</v>
      </c>
      <c r="K40" s="246">
        <v>0</v>
      </c>
      <c r="L40" s="246">
        <v>0</v>
      </c>
      <c r="M40" s="246">
        <v>0</v>
      </c>
      <c r="N40" s="246">
        <v>0</v>
      </c>
      <c r="O40" s="246">
        <v>0</v>
      </c>
      <c r="P40" s="246">
        <v>0</v>
      </c>
      <c r="Q40" s="248">
        <f t="shared" si="3"/>
        <v>32000</v>
      </c>
    </row>
    <row r="41" spans="1:17" s="84" customFormat="1" ht="19.5" customHeight="1">
      <c r="A41" s="266">
        <v>310500</v>
      </c>
      <c r="B41" s="278">
        <v>0</v>
      </c>
      <c r="C41" s="323" t="s">
        <v>13</v>
      </c>
      <c r="D41" s="246">
        <v>0</v>
      </c>
      <c r="E41" s="323" t="s">
        <v>13</v>
      </c>
      <c r="F41" s="246">
        <v>0</v>
      </c>
      <c r="G41" s="246">
        <v>0</v>
      </c>
      <c r="H41" s="246">
        <v>0</v>
      </c>
      <c r="I41" s="246">
        <v>0</v>
      </c>
      <c r="J41" s="323" t="s">
        <v>13</v>
      </c>
      <c r="K41" s="246">
        <v>0</v>
      </c>
      <c r="L41" s="246">
        <v>0</v>
      </c>
      <c r="M41" s="246">
        <v>0</v>
      </c>
      <c r="N41" s="246">
        <v>0</v>
      </c>
      <c r="O41" s="246">
        <v>0</v>
      </c>
      <c r="P41" s="246">
        <v>0</v>
      </c>
      <c r="Q41" s="248">
        <f t="shared" si="3"/>
        <v>0</v>
      </c>
    </row>
    <row r="42" spans="1:17" s="84" customFormat="1" ht="19.5" customHeight="1">
      <c r="A42" s="266">
        <v>310600</v>
      </c>
      <c r="B42" s="278">
        <v>0</v>
      </c>
      <c r="C42" s="323" t="s">
        <v>13</v>
      </c>
      <c r="D42" s="246">
        <v>0</v>
      </c>
      <c r="E42" s="286" t="s">
        <v>13</v>
      </c>
      <c r="F42" s="246">
        <v>0</v>
      </c>
      <c r="G42" s="246">
        <v>0</v>
      </c>
      <c r="H42" s="246">
        <v>0</v>
      </c>
      <c r="I42" s="246">
        <v>0</v>
      </c>
      <c r="J42" s="323" t="s">
        <v>13</v>
      </c>
      <c r="K42" s="246">
        <v>0</v>
      </c>
      <c r="L42" s="246">
        <v>0</v>
      </c>
      <c r="M42" s="246">
        <v>0</v>
      </c>
      <c r="N42" s="246">
        <v>0</v>
      </c>
      <c r="O42" s="246">
        <v>0</v>
      </c>
      <c r="P42" s="246">
        <v>0</v>
      </c>
      <c r="Q42" s="248">
        <f t="shared" si="3"/>
        <v>0</v>
      </c>
    </row>
    <row r="43" spans="1:17" s="84" customFormat="1" ht="21.75" customHeight="1" thickBot="1">
      <c r="A43" s="267" t="s">
        <v>62</v>
      </c>
      <c r="B43" s="288">
        <v>0</v>
      </c>
      <c r="C43" s="322">
        <v>20600</v>
      </c>
      <c r="D43" s="268">
        <v>0</v>
      </c>
      <c r="E43" s="289">
        <f>SUM(E38:E42)</f>
        <v>8400</v>
      </c>
      <c r="F43" s="268">
        <v>0</v>
      </c>
      <c r="G43" s="268">
        <v>0</v>
      </c>
      <c r="H43" s="268">
        <v>0</v>
      </c>
      <c r="I43" s="268">
        <v>0</v>
      </c>
      <c r="J43" s="321">
        <v>3000</v>
      </c>
      <c r="K43" s="268">
        <v>0</v>
      </c>
      <c r="L43" s="268">
        <v>0</v>
      </c>
      <c r="M43" s="268">
        <v>0</v>
      </c>
      <c r="N43" s="268">
        <f>SUM(N37:N42)</f>
        <v>0</v>
      </c>
      <c r="O43" s="268">
        <f>SUM(O37:O42)</f>
        <v>0</v>
      </c>
      <c r="P43" s="268">
        <v>0</v>
      </c>
      <c r="Q43" s="257">
        <f>SUM(C43:P43)</f>
        <v>32000</v>
      </c>
    </row>
    <row r="44" spans="1:17" s="84" customFormat="1" ht="21.75" customHeight="1" thickBot="1">
      <c r="A44" s="270" t="s">
        <v>63</v>
      </c>
      <c r="B44" s="273">
        <v>0</v>
      </c>
      <c r="C44" s="290">
        <v>214981</v>
      </c>
      <c r="D44" s="271">
        <v>0</v>
      </c>
      <c r="E44" s="283">
        <v>90630</v>
      </c>
      <c r="F44" s="271">
        <v>0</v>
      </c>
      <c r="G44" s="271">
        <v>0</v>
      </c>
      <c r="H44" s="271">
        <v>0</v>
      </c>
      <c r="I44" s="271">
        <v>0</v>
      </c>
      <c r="J44" s="271">
        <v>45776.75</v>
      </c>
      <c r="K44" s="271">
        <v>0</v>
      </c>
      <c r="L44" s="271">
        <v>0</v>
      </c>
      <c r="M44" s="271">
        <v>0</v>
      </c>
      <c r="N44" s="271">
        <v>0</v>
      </c>
      <c r="O44" s="271">
        <v>0</v>
      </c>
      <c r="P44" s="271">
        <v>0</v>
      </c>
      <c r="Q44" s="401">
        <f>SUM(C44:P44)</f>
        <v>351387.75</v>
      </c>
    </row>
    <row r="45" spans="1:17" s="84" customFormat="1" ht="23.25" customHeight="1" thickTop="1">
      <c r="A45" s="263">
        <v>532000</v>
      </c>
      <c r="B45" s="264">
        <v>0</v>
      </c>
      <c r="C45" s="264">
        <v>0</v>
      </c>
      <c r="D45" s="286">
        <v>0</v>
      </c>
      <c r="E45" s="264">
        <v>0</v>
      </c>
      <c r="F45" s="264">
        <v>0</v>
      </c>
      <c r="G45" s="264">
        <v>0</v>
      </c>
      <c r="H45" s="264">
        <v>0</v>
      </c>
      <c r="I45" s="264">
        <v>0</v>
      </c>
      <c r="J45" s="264">
        <v>0</v>
      </c>
      <c r="K45" s="264">
        <v>0</v>
      </c>
      <c r="L45" s="264">
        <v>0</v>
      </c>
      <c r="M45" s="264">
        <v>0</v>
      </c>
      <c r="N45" s="286">
        <v>0</v>
      </c>
      <c r="O45" s="286">
        <v>0</v>
      </c>
      <c r="P45" s="291">
        <v>0</v>
      </c>
      <c r="Q45" s="402"/>
    </row>
    <row r="46" spans="1:17" s="84" customFormat="1" ht="18" customHeight="1">
      <c r="A46" s="266">
        <v>320100</v>
      </c>
      <c r="B46" s="278">
        <v>0</v>
      </c>
      <c r="C46" s="323">
        <v>12300</v>
      </c>
      <c r="D46" s="277">
        <v>0</v>
      </c>
      <c r="E46" s="323" t="s">
        <v>13</v>
      </c>
      <c r="F46" s="246">
        <v>0</v>
      </c>
      <c r="G46" s="278">
        <v>0</v>
      </c>
      <c r="H46" s="278">
        <v>0</v>
      </c>
      <c r="I46" s="246">
        <v>0</v>
      </c>
      <c r="J46" s="323" t="s">
        <v>13</v>
      </c>
      <c r="K46" s="278">
        <v>0</v>
      </c>
      <c r="L46" s="278">
        <v>0</v>
      </c>
      <c r="M46" s="278">
        <v>0</v>
      </c>
      <c r="N46" s="277">
        <v>0</v>
      </c>
      <c r="O46" s="277">
        <v>0</v>
      </c>
      <c r="P46" s="293">
        <v>0</v>
      </c>
      <c r="Q46" s="403">
        <f>SUM(C46:P46)</f>
        <v>12300</v>
      </c>
    </row>
    <row r="47" spans="1:17" s="84" customFormat="1" ht="18" customHeight="1">
      <c r="A47" s="266">
        <v>320200</v>
      </c>
      <c r="B47" s="278">
        <v>0</v>
      </c>
      <c r="C47" s="323">
        <v>2415</v>
      </c>
      <c r="D47" s="277">
        <v>0</v>
      </c>
      <c r="E47" s="278">
        <v>0</v>
      </c>
      <c r="F47" s="246">
        <v>0</v>
      </c>
      <c r="G47" s="278">
        <v>0</v>
      </c>
      <c r="H47" s="278">
        <v>0</v>
      </c>
      <c r="I47" s="246">
        <v>0</v>
      </c>
      <c r="J47" s="278">
        <v>0</v>
      </c>
      <c r="K47" s="278">
        <v>0</v>
      </c>
      <c r="L47" s="278">
        <v>0</v>
      </c>
      <c r="M47" s="278">
        <v>0</v>
      </c>
      <c r="N47" s="277">
        <v>0</v>
      </c>
      <c r="O47" s="277">
        <v>0</v>
      </c>
      <c r="P47" s="293">
        <v>0</v>
      </c>
      <c r="Q47" s="403">
        <f t="shared" ref="Q47:Q51" si="4">SUM(C47:P47)</f>
        <v>2415</v>
      </c>
    </row>
    <row r="48" spans="1:17" s="84" customFormat="1" ht="18" customHeight="1">
      <c r="A48" s="266">
        <v>320300</v>
      </c>
      <c r="B48" s="323" t="s">
        <v>13</v>
      </c>
      <c r="C48" s="323">
        <v>6100</v>
      </c>
      <c r="D48" s="323" t="s">
        <v>13</v>
      </c>
      <c r="E48" s="323" t="s">
        <v>13</v>
      </c>
      <c r="F48" s="323" t="s">
        <v>13</v>
      </c>
      <c r="G48" s="277">
        <v>208800</v>
      </c>
      <c r="H48" s="323" t="s">
        <v>13</v>
      </c>
      <c r="I48" s="246">
        <v>0</v>
      </c>
      <c r="J48" s="323" t="s">
        <v>13</v>
      </c>
      <c r="K48" s="294">
        <v>0</v>
      </c>
      <c r="L48" s="277">
        <v>0</v>
      </c>
      <c r="M48" s="323">
        <v>62177</v>
      </c>
      <c r="N48" s="323" t="s">
        <v>13</v>
      </c>
      <c r="O48" s="277">
        <v>0</v>
      </c>
      <c r="P48" s="293">
        <v>0</v>
      </c>
      <c r="Q48" s="403">
        <f t="shared" si="4"/>
        <v>277077</v>
      </c>
    </row>
    <row r="49" spans="1:17" s="84" customFormat="1" ht="18" customHeight="1">
      <c r="A49" s="266">
        <v>320400</v>
      </c>
      <c r="B49" s="278">
        <v>0</v>
      </c>
      <c r="C49" s="323">
        <v>1800</v>
      </c>
      <c r="D49" s="277">
        <f>SUM(D45:D48)</f>
        <v>0</v>
      </c>
      <c r="E49" s="323">
        <v>700</v>
      </c>
      <c r="F49" s="323" t="s">
        <v>13</v>
      </c>
      <c r="G49" s="278">
        <v>0</v>
      </c>
      <c r="H49" s="278">
        <v>0</v>
      </c>
      <c r="I49" s="246">
        <v>0</v>
      </c>
      <c r="J49" s="323" t="s">
        <v>13</v>
      </c>
      <c r="K49" s="278">
        <v>0</v>
      </c>
      <c r="L49" s="278">
        <v>0</v>
      </c>
      <c r="M49" s="278"/>
      <c r="N49" s="323" t="s">
        <v>13</v>
      </c>
      <c r="O49" s="277">
        <f>SUM(O45:O48)</f>
        <v>0</v>
      </c>
      <c r="P49" s="293" t="s">
        <v>13</v>
      </c>
      <c r="Q49" s="403">
        <f t="shared" si="4"/>
        <v>2500</v>
      </c>
    </row>
    <row r="50" spans="1:17" s="329" customFormat="1" ht="21.75" customHeight="1" thickBot="1">
      <c r="A50" s="320" t="s">
        <v>62</v>
      </c>
      <c r="B50" s="322" t="s">
        <v>13</v>
      </c>
      <c r="C50" s="322">
        <v>22615</v>
      </c>
      <c r="D50" s="323">
        <v>0</v>
      </c>
      <c r="E50" s="322">
        <v>700</v>
      </c>
      <c r="F50" s="323" t="s">
        <v>13</v>
      </c>
      <c r="G50" s="326">
        <f>SUM(G46:G49)</f>
        <v>208800</v>
      </c>
      <c r="H50" s="321">
        <f t="shared" ref="H50:M50" si="5">SUM(H45:H49)</f>
        <v>0</v>
      </c>
      <c r="I50" s="322">
        <f>SUM(I45:I49)</f>
        <v>0</v>
      </c>
      <c r="J50" s="322" t="s">
        <v>13</v>
      </c>
      <c r="K50" s="327">
        <f t="shared" si="5"/>
        <v>0</v>
      </c>
      <c r="L50" s="321">
        <f t="shared" si="5"/>
        <v>0</v>
      </c>
      <c r="M50" s="321">
        <f t="shared" si="5"/>
        <v>62177</v>
      </c>
      <c r="N50" s="323" t="s">
        <v>13</v>
      </c>
      <c r="O50" s="323">
        <v>0</v>
      </c>
      <c r="P50" s="328">
        <f>SUM(P45:P49)</f>
        <v>0</v>
      </c>
      <c r="Q50" s="403">
        <f t="shared" si="4"/>
        <v>294292</v>
      </c>
    </row>
    <row r="51" spans="1:17" s="329" customFormat="1" ht="21.75" customHeight="1" thickBot="1">
      <c r="A51" s="330" t="s">
        <v>63</v>
      </c>
      <c r="B51" s="332" t="s">
        <v>13</v>
      </c>
      <c r="C51" s="332">
        <v>498803</v>
      </c>
      <c r="D51" s="332" t="s">
        <v>13</v>
      </c>
      <c r="E51" s="332">
        <v>61973</v>
      </c>
      <c r="F51" s="418">
        <v>39400</v>
      </c>
      <c r="G51" s="331">
        <v>246800</v>
      </c>
      <c r="H51" s="332">
        <v>58000</v>
      </c>
      <c r="I51" s="332" t="s">
        <v>13</v>
      </c>
      <c r="J51" s="331">
        <v>40344</v>
      </c>
      <c r="K51" s="334">
        <v>0</v>
      </c>
      <c r="L51" s="331" t="s">
        <v>13</v>
      </c>
      <c r="M51" s="331">
        <v>195177</v>
      </c>
      <c r="N51" s="333">
        <v>86000</v>
      </c>
      <c r="O51" s="333">
        <v>0</v>
      </c>
      <c r="P51" s="335">
        <v>5900</v>
      </c>
      <c r="Q51" s="403">
        <f t="shared" si="4"/>
        <v>1232397</v>
      </c>
    </row>
    <row r="52" spans="1:17" s="84" customFormat="1" ht="18.75" customHeight="1" thickTop="1" thickBot="1">
      <c r="A52" s="266">
        <v>533000</v>
      </c>
      <c r="B52" s="278">
        <v>0</v>
      </c>
      <c r="C52" s="278">
        <v>0</v>
      </c>
      <c r="D52" s="278">
        <v>0</v>
      </c>
      <c r="E52" s="278">
        <v>0</v>
      </c>
      <c r="F52" s="417">
        <v>0</v>
      </c>
      <c r="G52" s="246">
        <v>0</v>
      </c>
      <c r="H52" s="246">
        <v>0</v>
      </c>
      <c r="I52" s="246">
        <v>0</v>
      </c>
      <c r="J52" s="246">
        <v>0</v>
      </c>
      <c r="K52" s="246">
        <v>0</v>
      </c>
      <c r="L52" s="246">
        <v>0</v>
      </c>
      <c r="M52" s="246">
        <v>0</v>
      </c>
      <c r="N52" s="246">
        <v>0</v>
      </c>
      <c r="O52" s="246">
        <v>0</v>
      </c>
      <c r="P52" s="246">
        <v>0</v>
      </c>
      <c r="Q52" s="292"/>
    </row>
    <row r="53" spans="1:17" s="84" customFormat="1" ht="18.75" customHeight="1">
      <c r="A53" s="266">
        <v>330100</v>
      </c>
      <c r="B53" s="278">
        <v>0</v>
      </c>
      <c r="C53" s="294" t="s">
        <v>13</v>
      </c>
      <c r="D53" s="277">
        <v>0</v>
      </c>
      <c r="E53" s="323" t="s">
        <v>13</v>
      </c>
      <c r="F53" s="440">
        <v>0</v>
      </c>
      <c r="G53" s="246">
        <v>0</v>
      </c>
      <c r="H53" s="246">
        <v>0</v>
      </c>
      <c r="I53" s="246">
        <v>0</v>
      </c>
      <c r="J53" s="325" t="s">
        <v>13</v>
      </c>
      <c r="K53" s="246">
        <v>0</v>
      </c>
      <c r="L53" s="246">
        <v>0</v>
      </c>
      <c r="M53" s="246">
        <v>0</v>
      </c>
      <c r="N53" s="246">
        <v>0</v>
      </c>
      <c r="O53" s="246">
        <v>0</v>
      </c>
      <c r="P53" s="246">
        <v>0</v>
      </c>
      <c r="Q53" s="297">
        <f>SUM(C53:P53)</f>
        <v>0</v>
      </c>
    </row>
    <row r="54" spans="1:17" s="84" customFormat="1" ht="18.75" customHeight="1">
      <c r="A54" s="266">
        <v>330200</v>
      </c>
      <c r="B54" s="278">
        <v>0</v>
      </c>
      <c r="C54" s="277"/>
      <c r="D54" s="277">
        <v>0</v>
      </c>
      <c r="E54" s="277">
        <v>0</v>
      </c>
      <c r="F54" s="264">
        <v>0</v>
      </c>
      <c r="G54" s="246">
        <v>0</v>
      </c>
      <c r="H54" s="246">
        <v>0</v>
      </c>
      <c r="I54" s="247">
        <v>0</v>
      </c>
      <c r="J54" s="246">
        <v>0</v>
      </c>
      <c r="K54" s="247" t="s">
        <v>13</v>
      </c>
      <c r="L54" s="246">
        <v>0</v>
      </c>
      <c r="M54" s="246">
        <v>0</v>
      </c>
      <c r="N54" s="246">
        <v>0</v>
      </c>
      <c r="O54" s="246">
        <v>0</v>
      </c>
      <c r="P54" s="246">
        <v>0</v>
      </c>
      <c r="Q54" s="297">
        <f>SUM(D54:P54)</f>
        <v>0</v>
      </c>
    </row>
    <row r="55" spans="1:17" s="84" customFormat="1" ht="18.75" customHeight="1">
      <c r="A55" s="266">
        <v>330300</v>
      </c>
      <c r="B55" s="278">
        <v>0</v>
      </c>
      <c r="C55" s="298">
        <v>1394</v>
      </c>
      <c r="D55" s="277">
        <v>0</v>
      </c>
      <c r="E55" s="277">
        <v>0</v>
      </c>
      <c r="F55" s="246">
        <v>0</v>
      </c>
      <c r="G55" s="246">
        <v>0</v>
      </c>
      <c r="H55" s="246">
        <v>0</v>
      </c>
      <c r="I55" s="246"/>
      <c r="J55" s="246">
        <v>0</v>
      </c>
      <c r="K55" s="246">
        <v>0</v>
      </c>
      <c r="L55" s="246">
        <v>0</v>
      </c>
      <c r="M55" s="246">
        <v>0</v>
      </c>
      <c r="N55" s="246">
        <v>0</v>
      </c>
      <c r="O55" s="246">
        <v>0</v>
      </c>
      <c r="P55" s="246">
        <v>0</v>
      </c>
      <c r="Q55" s="293">
        <f t="shared" ref="Q55:Q67" si="6">SUM(C55:P55)</f>
        <v>1394</v>
      </c>
    </row>
    <row r="56" spans="1:17" s="84" customFormat="1" ht="18.75" customHeight="1">
      <c r="A56" s="266">
        <v>330400</v>
      </c>
      <c r="B56" s="278">
        <v>0</v>
      </c>
      <c r="C56" s="323" t="s">
        <v>13</v>
      </c>
      <c r="D56" s="278">
        <v>0</v>
      </c>
      <c r="E56" s="323" t="s">
        <v>13</v>
      </c>
      <c r="F56" s="299">
        <v>0</v>
      </c>
      <c r="G56" s="299">
        <v>347072.6</v>
      </c>
      <c r="H56" s="246">
        <v>0</v>
      </c>
      <c r="I56" s="246">
        <v>0</v>
      </c>
      <c r="J56" s="325" t="s">
        <v>13</v>
      </c>
      <c r="K56" s="246">
        <v>0</v>
      </c>
      <c r="L56" s="246">
        <v>0</v>
      </c>
      <c r="M56" s="246">
        <v>0</v>
      </c>
      <c r="N56" s="246">
        <v>0</v>
      </c>
      <c r="O56" s="246">
        <v>0</v>
      </c>
      <c r="P56" s="246">
        <v>0</v>
      </c>
      <c r="Q56" s="293">
        <f t="shared" si="6"/>
        <v>347072.6</v>
      </c>
    </row>
    <row r="57" spans="1:17" s="84" customFormat="1" ht="18.75" customHeight="1">
      <c r="A57" s="266">
        <v>330600</v>
      </c>
      <c r="B57" s="278">
        <v>0</v>
      </c>
      <c r="C57" s="278">
        <v>0</v>
      </c>
      <c r="D57" s="278">
        <v>0</v>
      </c>
      <c r="E57" s="323" t="s">
        <v>13</v>
      </c>
      <c r="F57" s="300">
        <v>0</v>
      </c>
      <c r="G57" s="300">
        <v>0</v>
      </c>
      <c r="H57" s="246">
        <v>0</v>
      </c>
      <c r="I57" s="300">
        <v>0</v>
      </c>
      <c r="J57" s="246">
        <f>-L62</f>
        <v>0</v>
      </c>
      <c r="K57" s="246">
        <v>0</v>
      </c>
      <c r="L57" s="246">
        <v>0</v>
      </c>
      <c r="M57" s="246">
        <v>0</v>
      </c>
      <c r="N57" s="246">
        <v>0</v>
      </c>
      <c r="O57" s="246">
        <v>0</v>
      </c>
      <c r="P57" s="246">
        <v>0</v>
      </c>
      <c r="Q57" s="293">
        <f t="shared" si="6"/>
        <v>0</v>
      </c>
    </row>
    <row r="58" spans="1:17" s="84" customFormat="1" ht="18.75" customHeight="1">
      <c r="A58" s="266">
        <v>330700</v>
      </c>
      <c r="B58" s="278">
        <v>0</v>
      </c>
      <c r="C58" s="278">
        <v>0</v>
      </c>
      <c r="D58" s="278">
        <v>0</v>
      </c>
      <c r="E58" s="277">
        <v>0</v>
      </c>
      <c r="F58" s="300">
        <v>0</v>
      </c>
      <c r="G58" s="300">
        <v>0</v>
      </c>
      <c r="H58" s="246">
        <v>0</v>
      </c>
      <c r="I58" s="300">
        <v>0</v>
      </c>
      <c r="J58" s="246">
        <v>0</v>
      </c>
      <c r="K58" s="246">
        <v>0</v>
      </c>
      <c r="L58" s="246">
        <v>0</v>
      </c>
      <c r="M58" s="246">
        <v>0</v>
      </c>
      <c r="N58" s="246">
        <v>0</v>
      </c>
      <c r="O58" s="246">
        <v>0</v>
      </c>
      <c r="P58" s="246">
        <v>0</v>
      </c>
      <c r="Q58" s="293">
        <f>SUM(C58:P58)</f>
        <v>0</v>
      </c>
    </row>
    <row r="59" spans="1:17" s="84" customFormat="1" ht="18.75" customHeight="1">
      <c r="A59" s="266">
        <v>330800</v>
      </c>
      <c r="B59" s="278">
        <v>0</v>
      </c>
      <c r="C59" s="323">
        <v>11780</v>
      </c>
      <c r="D59" s="278">
        <v>0</v>
      </c>
      <c r="E59" s="323">
        <v>180</v>
      </c>
      <c r="F59" s="300">
        <v>0</v>
      </c>
      <c r="G59" s="300">
        <v>0</v>
      </c>
      <c r="H59" s="246">
        <v>0</v>
      </c>
      <c r="I59" s="247">
        <v>0</v>
      </c>
      <c r="J59" s="323">
        <v>310</v>
      </c>
      <c r="K59" s="246">
        <v>0</v>
      </c>
      <c r="L59" s="246">
        <v>0</v>
      </c>
      <c r="M59" s="246">
        <v>0</v>
      </c>
      <c r="N59" s="246">
        <v>0</v>
      </c>
      <c r="O59" s="246">
        <v>0</v>
      </c>
      <c r="P59" s="246">
        <v>0</v>
      </c>
      <c r="Q59" s="293">
        <f t="shared" si="6"/>
        <v>12270</v>
      </c>
    </row>
    <row r="60" spans="1:17" s="84" customFormat="1" ht="18.75" customHeight="1">
      <c r="A60" s="266">
        <v>330900</v>
      </c>
      <c r="B60" s="278">
        <v>0</v>
      </c>
      <c r="C60" s="278">
        <v>0</v>
      </c>
      <c r="D60" s="278">
        <v>0</v>
      </c>
      <c r="E60" s="277">
        <v>0</v>
      </c>
      <c r="F60" s="300">
        <v>0</v>
      </c>
      <c r="G60" s="300">
        <v>0</v>
      </c>
      <c r="H60" s="246">
        <v>0</v>
      </c>
      <c r="I60" s="246">
        <v>0</v>
      </c>
      <c r="J60" s="246">
        <v>0</v>
      </c>
      <c r="K60" s="246">
        <v>0</v>
      </c>
      <c r="L60" s="246">
        <v>0</v>
      </c>
      <c r="M60" s="246">
        <v>0</v>
      </c>
      <c r="N60" s="246">
        <v>0</v>
      </c>
      <c r="O60" s="246">
        <v>0</v>
      </c>
      <c r="P60" s="246">
        <v>0</v>
      </c>
      <c r="Q60" s="293">
        <f t="shared" si="6"/>
        <v>0</v>
      </c>
    </row>
    <row r="61" spans="1:17" s="84" customFormat="1" ht="18.75" customHeight="1">
      <c r="A61" s="266">
        <v>331100</v>
      </c>
      <c r="B61" s="278">
        <v>0</v>
      </c>
      <c r="C61" s="278">
        <v>0</v>
      </c>
      <c r="D61" s="278">
        <v>0</v>
      </c>
      <c r="E61" s="277">
        <v>0</v>
      </c>
      <c r="F61" s="300">
        <v>0</v>
      </c>
      <c r="G61" s="300">
        <v>0</v>
      </c>
      <c r="H61" s="246">
        <v>0</v>
      </c>
      <c r="I61" s="246">
        <v>0</v>
      </c>
      <c r="J61" s="246">
        <v>0</v>
      </c>
      <c r="K61" s="246">
        <v>0</v>
      </c>
      <c r="L61" s="246">
        <v>0</v>
      </c>
      <c r="M61" s="246">
        <v>0</v>
      </c>
      <c r="N61" s="246">
        <v>0</v>
      </c>
      <c r="O61" s="246">
        <v>0</v>
      </c>
      <c r="P61" s="246">
        <v>0</v>
      </c>
      <c r="Q61" s="293">
        <f t="shared" si="6"/>
        <v>0</v>
      </c>
    </row>
    <row r="62" spans="1:17" s="84" customFormat="1" ht="18.75" customHeight="1">
      <c r="A62" s="266">
        <v>331300</v>
      </c>
      <c r="B62" s="278">
        <v>0</v>
      </c>
      <c r="C62" s="278">
        <v>0</v>
      </c>
      <c r="D62" s="278">
        <v>0</v>
      </c>
      <c r="E62" s="277">
        <v>0</v>
      </c>
      <c r="F62" s="300">
        <v>0</v>
      </c>
      <c r="G62" s="300">
        <v>0</v>
      </c>
      <c r="H62" s="246">
        <v>0</v>
      </c>
      <c r="I62" s="246">
        <v>0</v>
      </c>
      <c r="J62" s="246">
        <v>0</v>
      </c>
      <c r="K62" s="246">
        <v>0</v>
      </c>
      <c r="L62" s="246">
        <v>0</v>
      </c>
      <c r="M62" s="246">
        <v>0</v>
      </c>
      <c r="N62" s="246">
        <v>0</v>
      </c>
      <c r="O62" s="246">
        <v>0</v>
      </c>
      <c r="P62" s="246">
        <v>0</v>
      </c>
      <c r="Q62" s="293">
        <f t="shared" si="6"/>
        <v>0</v>
      </c>
    </row>
    <row r="63" spans="1:17" s="84" customFormat="1" ht="18.75" customHeight="1">
      <c r="A63" s="266">
        <v>331400</v>
      </c>
      <c r="B63" s="278">
        <v>0</v>
      </c>
      <c r="C63" s="298">
        <v>17280</v>
      </c>
      <c r="D63" s="301">
        <v>0</v>
      </c>
      <c r="E63" s="323" t="s">
        <v>13</v>
      </c>
      <c r="F63" s="300">
        <v>0</v>
      </c>
      <c r="G63" s="300">
        <v>0</v>
      </c>
      <c r="H63" s="246">
        <v>0</v>
      </c>
      <c r="I63" s="247"/>
      <c r="J63" s="246">
        <v>20250</v>
      </c>
      <c r="K63" s="246">
        <v>0</v>
      </c>
      <c r="L63" s="246">
        <v>0</v>
      </c>
      <c r="M63" s="246">
        <v>0</v>
      </c>
      <c r="N63" s="246">
        <v>0</v>
      </c>
      <c r="O63" s="246">
        <v>0</v>
      </c>
      <c r="P63" s="246">
        <v>0</v>
      </c>
      <c r="Q63" s="293">
        <f t="shared" si="6"/>
        <v>37530</v>
      </c>
    </row>
    <row r="64" spans="1:17" s="84" customFormat="1" ht="18.75" customHeight="1">
      <c r="A64" s="266">
        <v>331700</v>
      </c>
      <c r="B64" s="278">
        <v>0</v>
      </c>
      <c r="C64" s="298" t="s">
        <v>13</v>
      </c>
      <c r="D64" s="301">
        <v>0</v>
      </c>
      <c r="E64" s="277">
        <v>0</v>
      </c>
      <c r="F64" s="300">
        <v>0</v>
      </c>
      <c r="G64" s="300">
        <v>0</v>
      </c>
      <c r="H64" s="246">
        <v>0</v>
      </c>
      <c r="I64" s="246">
        <v>0</v>
      </c>
      <c r="J64" s="246">
        <v>0</v>
      </c>
      <c r="K64" s="246">
        <v>0</v>
      </c>
      <c r="L64" s="246">
        <v>0</v>
      </c>
      <c r="M64" s="246">
        <v>0</v>
      </c>
      <c r="N64" s="246">
        <v>0</v>
      </c>
      <c r="O64" s="246">
        <v>0</v>
      </c>
      <c r="P64" s="246">
        <v>0</v>
      </c>
      <c r="Q64" s="293">
        <f t="shared" si="6"/>
        <v>0</v>
      </c>
    </row>
    <row r="65" spans="1:17" s="84" customFormat="1" ht="18.75" customHeight="1">
      <c r="A65" s="266" t="s">
        <v>60</v>
      </c>
      <c r="B65" s="278">
        <v>0</v>
      </c>
      <c r="C65" s="298" t="s">
        <v>13</v>
      </c>
      <c r="D65" s="301">
        <v>0</v>
      </c>
      <c r="E65" s="277">
        <v>0</v>
      </c>
      <c r="F65" s="300">
        <v>0</v>
      </c>
      <c r="G65" s="300">
        <v>0</v>
      </c>
      <c r="H65" s="246">
        <v>0</v>
      </c>
      <c r="I65" s="246">
        <v>0</v>
      </c>
      <c r="J65" s="246">
        <v>0</v>
      </c>
      <c r="K65" s="246">
        <v>0</v>
      </c>
      <c r="L65" s="246">
        <v>0</v>
      </c>
      <c r="M65" s="246">
        <v>0</v>
      </c>
      <c r="N65" s="246">
        <v>0</v>
      </c>
      <c r="O65" s="246">
        <v>0</v>
      </c>
      <c r="P65" s="246">
        <v>0</v>
      </c>
      <c r="Q65" s="293">
        <f t="shared" si="6"/>
        <v>0</v>
      </c>
    </row>
    <row r="66" spans="1:17" s="84" customFormat="1" ht="21.75" customHeight="1" thickBot="1">
      <c r="A66" s="267" t="s">
        <v>62</v>
      </c>
      <c r="B66" s="288">
        <v>0</v>
      </c>
      <c r="C66" s="302">
        <v>30454</v>
      </c>
      <c r="D66" s="302">
        <f>SUM(D52:D63)</f>
        <v>0</v>
      </c>
      <c r="E66" s="322">
        <v>180</v>
      </c>
      <c r="F66" s="303">
        <f>SUM(F52:F65)</f>
        <v>0</v>
      </c>
      <c r="G66" s="303">
        <f>SUM(G52:G65)</f>
        <v>347072.6</v>
      </c>
      <c r="H66" s="303">
        <f>SUM(H53:H64)</f>
        <v>0</v>
      </c>
      <c r="I66" s="303">
        <f>SUM(I52:I65)</f>
        <v>0</v>
      </c>
      <c r="J66" s="321">
        <v>20560</v>
      </c>
      <c r="K66" s="295">
        <v>0</v>
      </c>
      <c r="L66" s="295">
        <f>SUM(L52:L64)</f>
        <v>0</v>
      </c>
      <c r="M66" s="268">
        <v>0</v>
      </c>
      <c r="N66" s="295">
        <f>SUM(N52:N64)</f>
        <v>0</v>
      </c>
      <c r="O66" s="295">
        <f>SUM(O52:O64)</f>
        <v>0</v>
      </c>
      <c r="P66" s="295">
        <f>SUM(P52:P64)</f>
        <v>0</v>
      </c>
      <c r="Q66" s="293">
        <f t="shared" si="6"/>
        <v>398266.6</v>
      </c>
    </row>
    <row r="67" spans="1:17" s="343" customFormat="1" ht="21.75" customHeight="1" thickBot="1">
      <c r="A67" s="336" t="s">
        <v>63</v>
      </c>
      <c r="B67" s="337">
        <v>0</v>
      </c>
      <c r="C67" s="338">
        <v>189478</v>
      </c>
      <c r="D67" s="338">
        <v>0</v>
      </c>
      <c r="E67" s="339">
        <v>75023</v>
      </c>
      <c r="F67" s="340">
        <v>0</v>
      </c>
      <c r="G67" s="340">
        <v>347072.6</v>
      </c>
      <c r="H67" s="413" t="s">
        <v>13</v>
      </c>
      <c r="I67" s="340">
        <v>0</v>
      </c>
      <c r="J67" s="342">
        <v>231260</v>
      </c>
      <c r="K67" s="341"/>
      <c r="L67" s="340">
        <v>0</v>
      </c>
      <c r="M67" s="342" t="s">
        <v>13</v>
      </c>
      <c r="N67" s="340">
        <v>0</v>
      </c>
      <c r="O67" s="340">
        <v>0</v>
      </c>
      <c r="P67" s="340">
        <v>0</v>
      </c>
      <c r="Q67" s="293">
        <f t="shared" si="6"/>
        <v>842833.6</v>
      </c>
    </row>
    <row r="68" spans="1:17" s="84" customFormat="1" ht="21" customHeight="1" thickTop="1">
      <c r="A68" s="263">
        <v>534000</v>
      </c>
      <c r="B68" s="286">
        <v>0</v>
      </c>
      <c r="C68" s="264">
        <v>0</v>
      </c>
      <c r="D68" s="286">
        <v>0</v>
      </c>
      <c r="E68" s="304">
        <v>0</v>
      </c>
      <c r="F68" s="286">
        <v>0</v>
      </c>
      <c r="G68" s="286">
        <v>0</v>
      </c>
      <c r="H68" s="286">
        <v>0</v>
      </c>
      <c r="I68" s="264">
        <v>0</v>
      </c>
      <c r="J68" s="286">
        <v>0</v>
      </c>
      <c r="K68" s="286">
        <v>0</v>
      </c>
      <c r="L68" s="286">
        <v>0</v>
      </c>
      <c r="M68" s="286">
        <v>0</v>
      </c>
      <c r="N68" s="286">
        <v>0</v>
      </c>
      <c r="O68" s="286">
        <v>0</v>
      </c>
      <c r="P68" s="291">
        <v>0</v>
      </c>
      <c r="Q68" s="292"/>
    </row>
    <row r="69" spans="1:17" s="84" customFormat="1" ht="18" customHeight="1">
      <c r="A69" s="266">
        <v>340100</v>
      </c>
      <c r="B69" s="278">
        <v>0</v>
      </c>
      <c r="C69" s="277">
        <v>16870.79</v>
      </c>
      <c r="D69" s="278">
        <v>0</v>
      </c>
      <c r="E69" s="286">
        <v>0</v>
      </c>
      <c r="F69" s="278">
        <v>0</v>
      </c>
      <c r="G69" s="278">
        <v>0</v>
      </c>
      <c r="H69" s="278">
        <v>0</v>
      </c>
      <c r="I69" s="246">
        <v>0</v>
      </c>
      <c r="J69" s="278">
        <v>0</v>
      </c>
      <c r="K69" s="278">
        <v>0</v>
      </c>
      <c r="L69" s="278">
        <v>0</v>
      </c>
      <c r="M69" s="278">
        <v>0</v>
      </c>
      <c r="N69" s="278">
        <v>0</v>
      </c>
      <c r="O69" s="278">
        <v>0</v>
      </c>
      <c r="P69" s="293" t="s">
        <v>13</v>
      </c>
      <c r="Q69" s="403">
        <f t="shared" ref="Q69:Q73" si="7">SUM(C69:P69)</f>
        <v>16870.79</v>
      </c>
    </row>
    <row r="70" spans="1:17" s="84" customFormat="1" ht="18" customHeight="1">
      <c r="A70" s="279">
        <v>340300</v>
      </c>
      <c r="B70" s="280">
        <v>0</v>
      </c>
      <c r="C70" s="280">
        <v>323.14</v>
      </c>
      <c r="D70" s="280">
        <v>0</v>
      </c>
      <c r="E70" s="277">
        <v>0</v>
      </c>
      <c r="F70" s="280">
        <v>0</v>
      </c>
      <c r="G70" s="280">
        <v>0</v>
      </c>
      <c r="H70" s="277">
        <v>0</v>
      </c>
      <c r="I70" s="280">
        <v>0</v>
      </c>
      <c r="J70" s="277">
        <v>0</v>
      </c>
      <c r="K70" s="277">
        <v>0</v>
      </c>
      <c r="L70" s="280">
        <v>0</v>
      </c>
      <c r="M70" s="280">
        <v>0</v>
      </c>
      <c r="N70" s="280">
        <v>0</v>
      </c>
      <c r="O70" s="280">
        <v>0</v>
      </c>
      <c r="P70" s="293">
        <v>46778.44</v>
      </c>
      <c r="Q70" s="403">
        <f t="shared" si="7"/>
        <v>47101.58</v>
      </c>
    </row>
    <row r="71" spans="1:17" s="84" customFormat="1" ht="18" customHeight="1">
      <c r="A71" s="279">
        <v>340400</v>
      </c>
      <c r="B71" s="280">
        <v>0</v>
      </c>
      <c r="C71" s="280" t="s">
        <v>13</v>
      </c>
      <c r="D71" s="280">
        <v>0</v>
      </c>
      <c r="E71" s="323">
        <v>133</v>
      </c>
      <c r="F71" s="280">
        <v>0</v>
      </c>
      <c r="G71" s="280">
        <v>0</v>
      </c>
      <c r="H71" s="277">
        <v>0</v>
      </c>
      <c r="I71" s="280">
        <v>0</v>
      </c>
      <c r="J71" s="277">
        <v>0</v>
      </c>
      <c r="K71" s="277">
        <v>0</v>
      </c>
      <c r="L71" s="280">
        <v>0</v>
      </c>
      <c r="M71" s="280">
        <v>0</v>
      </c>
      <c r="N71" s="280">
        <v>0</v>
      </c>
      <c r="O71" s="280">
        <v>0</v>
      </c>
      <c r="P71" s="293">
        <v>0</v>
      </c>
      <c r="Q71" s="403">
        <f t="shared" si="7"/>
        <v>133</v>
      </c>
    </row>
    <row r="72" spans="1:17" s="84" customFormat="1" ht="18" customHeight="1">
      <c r="A72" s="279">
        <v>340500</v>
      </c>
      <c r="B72" s="280">
        <v>0</v>
      </c>
      <c r="C72" s="280">
        <v>8560</v>
      </c>
      <c r="D72" s="280">
        <v>0</v>
      </c>
      <c r="E72" s="286">
        <v>0</v>
      </c>
      <c r="F72" s="280">
        <v>0</v>
      </c>
      <c r="G72" s="280">
        <v>0</v>
      </c>
      <c r="H72" s="286">
        <v>0</v>
      </c>
      <c r="I72" s="280">
        <v>0</v>
      </c>
      <c r="J72" s="286">
        <v>0</v>
      </c>
      <c r="K72" s="286">
        <v>0</v>
      </c>
      <c r="L72" s="280">
        <v>0</v>
      </c>
      <c r="M72" s="280">
        <v>0</v>
      </c>
      <c r="N72" s="280">
        <v>0</v>
      </c>
      <c r="O72" s="280">
        <v>0</v>
      </c>
      <c r="P72" s="293">
        <v>0</v>
      </c>
      <c r="Q72" s="403">
        <f t="shared" si="7"/>
        <v>8560</v>
      </c>
    </row>
    <row r="73" spans="1:17" s="84" customFormat="1" ht="21.75" customHeight="1" thickBot="1">
      <c r="A73" s="267" t="s">
        <v>93</v>
      </c>
      <c r="B73" s="288">
        <v>0</v>
      </c>
      <c r="C73" s="281">
        <v>25753.93</v>
      </c>
      <c r="D73" s="288">
        <v>0</v>
      </c>
      <c r="E73" s="306">
        <v>133</v>
      </c>
      <c r="F73" s="288">
        <v>0</v>
      </c>
      <c r="G73" s="288">
        <v>0</v>
      </c>
      <c r="H73" s="288">
        <f>SUM(H68:H72)</f>
        <v>0</v>
      </c>
      <c r="I73" s="280">
        <f>SUM(I69:I72)</f>
        <v>0</v>
      </c>
      <c r="J73" s="288">
        <v>0</v>
      </c>
      <c r="K73" s="288">
        <v>0</v>
      </c>
      <c r="L73" s="288">
        <v>0</v>
      </c>
      <c r="M73" s="288">
        <v>0</v>
      </c>
      <c r="N73" s="288">
        <v>0</v>
      </c>
      <c r="O73" s="288">
        <v>0</v>
      </c>
      <c r="P73" s="307">
        <v>46778.44</v>
      </c>
      <c r="Q73" s="403">
        <f t="shared" si="7"/>
        <v>72665.37</v>
      </c>
    </row>
    <row r="74" spans="1:17" s="84" customFormat="1" ht="20.25" customHeight="1" thickBot="1">
      <c r="A74" s="270" t="s">
        <v>63</v>
      </c>
      <c r="B74" s="273">
        <v>0</v>
      </c>
      <c r="C74" s="290">
        <v>215058.93</v>
      </c>
      <c r="D74" s="337" t="s">
        <v>13</v>
      </c>
      <c r="E74" s="438">
        <v>1044</v>
      </c>
      <c r="F74" s="273">
        <v>0</v>
      </c>
      <c r="G74" s="273">
        <v>0</v>
      </c>
      <c r="H74" s="273">
        <v>0</v>
      </c>
      <c r="I74" s="296">
        <v>0</v>
      </c>
      <c r="J74" s="273">
        <v>0</v>
      </c>
      <c r="K74" s="273">
        <v>0</v>
      </c>
      <c r="L74" s="273">
        <v>0</v>
      </c>
      <c r="M74" s="273">
        <v>0</v>
      </c>
      <c r="N74" s="273">
        <v>0</v>
      </c>
      <c r="O74" s="273">
        <v>0</v>
      </c>
      <c r="P74" s="308">
        <v>445425.08</v>
      </c>
      <c r="Q74" s="404">
        <f>SUM(C74:P74)</f>
        <v>661528.01</v>
      </c>
    </row>
    <row r="75" spans="1:17" s="84" customFormat="1" ht="18.75" customHeight="1" thickTop="1">
      <c r="A75" s="263">
        <v>541000</v>
      </c>
      <c r="B75" s="286">
        <v>0</v>
      </c>
      <c r="C75" s="286">
        <v>0</v>
      </c>
      <c r="D75" s="286">
        <v>0</v>
      </c>
      <c r="E75" s="286">
        <v>0</v>
      </c>
      <c r="F75" s="264">
        <v>0</v>
      </c>
      <c r="G75" s="264">
        <v>0</v>
      </c>
      <c r="H75" s="264">
        <v>0</v>
      </c>
      <c r="I75" s="264">
        <v>0</v>
      </c>
      <c r="J75" s="264">
        <v>0</v>
      </c>
      <c r="K75" s="264">
        <v>0</v>
      </c>
      <c r="L75" s="264">
        <v>0</v>
      </c>
      <c r="M75" s="264">
        <v>0</v>
      </c>
      <c r="N75" s="264">
        <v>0</v>
      </c>
      <c r="O75" s="264">
        <v>0</v>
      </c>
      <c r="P75" s="264">
        <v>0</v>
      </c>
      <c r="Q75" s="264">
        <v>0</v>
      </c>
    </row>
    <row r="76" spans="1:17" s="84" customFormat="1" ht="18.75" customHeight="1">
      <c r="A76" s="266">
        <v>410100</v>
      </c>
      <c r="B76" s="278">
        <v>0</v>
      </c>
      <c r="C76" s="278">
        <v>0</v>
      </c>
      <c r="D76" s="277">
        <v>0</v>
      </c>
      <c r="E76" s="277">
        <v>0</v>
      </c>
      <c r="F76" s="246">
        <v>0</v>
      </c>
      <c r="G76" s="246">
        <v>0</v>
      </c>
      <c r="H76" s="246">
        <v>0</v>
      </c>
      <c r="I76" s="246">
        <v>0</v>
      </c>
      <c r="J76" s="246">
        <v>0</v>
      </c>
      <c r="K76" s="246">
        <v>0</v>
      </c>
      <c r="L76" s="246">
        <v>0</v>
      </c>
      <c r="M76" s="246">
        <v>0</v>
      </c>
      <c r="N76" s="246">
        <v>0</v>
      </c>
      <c r="O76" s="246">
        <v>0</v>
      </c>
      <c r="P76" s="246">
        <v>0</v>
      </c>
      <c r="Q76" s="325">
        <v>0</v>
      </c>
    </row>
    <row r="77" spans="1:17" s="84" customFormat="1" ht="18.75" customHeight="1">
      <c r="A77" s="266">
        <v>410200</v>
      </c>
      <c r="B77" s="278">
        <v>0</v>
      </c>
      <c r="C77" s="278">
        <v>0</v>
      </c>
      <c r="D77" s="277">
        <v>0</v>
      </c>
      <c r="E77" s="277">
        <v>0</v>
      </c>
      <c r="F77" s="246">
        <v>0</v>
      </c>
      <c r="G77" s="246">
        <v>0</v>
      </c>
      <c r="H77" s="246">
        <v>0</v>
      </c>
      <c r="I77" s="246">
        <v>0</v>
      </c>
      <c r="J77" s="246">
        <v>0</v>
      </c>
      <c r="K77" s="246">
        <v>0</v>
      </c>
      <c r="L77" s="246">
        <v>0</v>
      </c>
      <c r="M77" s="246">
        <v>0</v>
      </c>
      <c r="N77" s="246">
        <v>0</v>
      </c>
      <c r="O77" s="246">
        <v>0</v>
      </c>
      <c r="P77" s="246">
        <v>0</v>
      </c>
      <c r="Q77" s="325">
        <v>0</v>
      </c>
    </row>
    <row r="78" spans="1:17" s="84" customFormat="1" ht="18.75" customHeight="1">
      <c r="A78" s="266">
        <v>410300</v>
      </c>
      <c r="B78" s="278">
        <v>0</v>
      </c>
      <c r="C78" s="278">
        <v>0</v>
      </c>
      <c r="D78" s="277">
        <v>0</v>
      </c>
      <c r="E78" s="277">
        <v>0</v>
      </c>
      <c r="F78" s="246">
        <v>0</v>
      </c>
      <c r="G78" s="246">
        <v>0</v>
      </c>
      <c r="H78" s="246">
        <v>0</v>
      </c>
      <c r="I78" s="246">
        <v>0</v>
      </c>
      <c r="J78" s="246">
        <v>0</v>
      </c>
      <c r="K78" s="246">
        <v>0</v>
      </c>
      <c r="L78" s="246">
        <v>0</v>
      </c>
      <c r="M78" s="246">
        <v>0</v>
      </c>
      <c r="N78" s="246">
        <v>0</v>
      </c>
      <c r="O78" s="246">
        <v>0</v>
      </c>
      <c r="P78" s="246">
        <v>0</v>
      </c>
      <c r="Q78" s="325">
        <v>0</v>
      </c>
    </row>
    <row r="79" spans="1:17" s="84" customFormat="1" ht="18.75" customHeight="1">
      <c r="A79" s="266">
        <v>410600</v>
      </c>
      <c r="B79" s="278">
        <v>0</v>
      </c>
      <c r="C79" s="323" t="s">
        <v>13</v>
      </c>
      <c r="D79" s="277">
        <v>0</v>
      </c>
      <c r="E79" s="323" t="s">
        <v>13</v>
      </c>
      <c r="F79" s="246">
        <v>0</v>
      </c>
      <c r="G79" s="246">
        <v>0</v>
      </c>
      <c r="H79" s="246">
        <v>0</v>
      </c>
      <c r="I79" s="246">
        <v>0</v>
      </c>
      <c r="J79" s="246">
        <v>0</v>
      </c>
      <c r="K79" s="246">
        <v>0</v>
      </c>
      <c r="L79" s="246">
        <v>0</v>
      </c>
      <c r="M79" s="246">
        <v>0</v>
      </c>
      <c r="N79" s="246">
        <v>0</v>
      </c>
      <c r="O79" s="246">
        <v>0</v>
      </c>
      <c r="P79" s="246">
        <v>0</v>
      </c>
      <c r="Q79" s="323" t="s">
        <v>13</v>
      </c>
    </row>
    <row r="80" spans="1:17" s="84" customFormat="1" ht="18.75" customHeight="1">
      <c r="A80" s="266">
        <v>410700</v>
      </c>
      <c r="B80" s="278">
        <v>0</v>
      </c>
      <c r="C80" s="278">
        <v>0</v>
      </c>
      <c r="D80" s="277">
        <v>0</v>
      </c>
      <c r="E80" s="277">
        <v>0</v>
      </c>
      <c r="F80" s="246">
        <v>0</v>
      </c>
      <c r="G80" s="246">
        <v>0</v>
      </c>
      <c r="H80" s="246">
        <v>0</v>
      </c>
      <c r="I80" s="246">
        <v>0</v>
      </c>
      <c r="J80" s="323" t="s">
        <v>13</v>
      </c>
      <c r="K80" s="246">
        <v>0</v>
      </c>
      <c r="L80" s="246">
        <v>0</v>
      </c>
      <c r="M80" s="246">
        <v>0</v>
      </c>
      <c r="N80" s="246">
        <v>0</v>
      </c>
      <c r="O80" s="246">
        <v>0</v>
      </c>
      <c r="P80" s="246">
        <v>0</v>
      </c>
      <c r="Q80" s="325">
        <f>-O79</f>
        <v>0</v>
      </c>
    </row>
    <row r="81" spans="1:18" s="84" customFormat="1" ht="18.75" customHeight="1">
      <c r="A81" s="266">
        <v>410900</v>
      </c>
      <c r="B81" s="323" t="s">
        <v>13</v>
      </c>
      <c r="C81" s="323" t="s">
        <v>13</v>
      </c>
      <c r="D81" s="323" t="s">
        <v>13</v>
      </c>
      <c r="E81" s="323" t="s">
        <v>13</v>
      </c>
      <c r="F81" s="323" t="s">
        <v>13</v>
      </c>
      <c r="G81" s="325">
        <v>0</v>
      </c>
      <c r="H81" s="325">
        <v>0</v>
      </c>
      <c r="I81" s="325">
        <v>0</v>
      </c>
      <c r="J81" s="323" t="s">
        <v>13</v>
      </c>
      <c r="K81" s="325">
        <v>0</v>
      </c>
      <c r="L81" s="325">
        <v>0</v>
      </c>
      <c r="M81" s="325">
        <v>0</v>
      </c>
      <c r="N81" s="325">
        <v>0</v>
      </c>
      <c r="O81" s="325">
        <v>0</v>
      </c>
      <c r="P81" s="325">
        <v>0</v>
      </c>
      <c r="Q81" s="325">
        <f t="shared" ref="Q81" si="8">-O80</f>
        <v>0</v>
      </c>
    </row>
    <row r="82" spans="1:18" s="84" customFormat="1" ht="18.75" customHeight="1">
      <c r="A82" s="266">
        <v>411600</v>
      </c>
      <c r="B82" s="323" t="s">
        <v>13</v>
      </c>
      <c r="C82" s="323" t="s">
        <v>13</v>
      </c>
      <c r="D82" s="323" t="s">
        <v>13</v>
      </c>
      <c r="E82" s="323" t="s">
        <v>13</v>
      </c>
      <c r="F82" s="323" t="s">
        <v>13</v>
      </c>
      <c r="G82" s="325">
        <v>0</v>
      </c>
      <c r="H82" s="325">
        <v>0</v>
      </c>
      <c r="I82" s="325">
        <v>0</v>
      </c>
      <c r="J82" s="323" t="s">
        <v>13</v>
      </c>
      <c r="K82" s="325">
        <v>0</v>
      </c>
      <c r="L82" s="325">
        <v>0</v>
      </c>
      <c r="M82" s="325">
        <v>0</v>
      </c>
      <c r="N82" s="325">
        <v>0</v>
      </c>
      <c r="O82" s="325">
        <v>0</v>
      </c>
      <c r="P82" s="325">
        <v>0</v>
      </c>
      <c r="Q82" s="325">
        <f>-O81</f>
        <v>0</v>
      </c>
    </row>
    <row r="83" spans="1:18" s="84" customFormat="1" ht="18.75" customHeight="1">
      <c r="A83" s="266">
        <v>411700</v>
      </c>
      <c r="B83" s="278">
        <v>0</v>
      </c>
      <c r="C83" s="278">
        <v>0</v>
      </c>
      <c r="D83" s="323" t="s">
        <v>13</v>
      </c>
      <c r="E83" s="277">
        <v>0</v>
      </c>
      <c r="F83" s="323" t="s">
        <v>13</v>
      </c>
      <c r="G83" s="246">
        <v>0</v>
      </c>
      <c r="H83" s="246">
        <v>0</v>
      </c>
      <c r="I83" s="246">
        <v>0</v>
      </c>
      <c r="J83" s="246">
        <v>0</v>
      </c>
      <c r="K83" s="246">
        <v>0</v>
      </c>
      <c r="L83" s="246">
        <v>0</v>
      </c>
      <c r="M83" s="246">
        <v>0</v>
      </c>
      <c r="N83" s="246">
        <v>0</v>
      </c>
      <c r="O83" s="246">
        <v>0</v>
      </c>
      <c r="P83" s="246">
        <v>0</v>
      </c>
      <c r="Q83" s="325">
        <v>0</v>
      </c>
      <c r="R83" s="223"/>
    </row>
    <row r="84" spans="1:18" s="84" customFormat="1" ht="18.75" customHeight="1">
      <c r="A84" s="279">
        <v>411800</v>
      </c>
      <c r="B84" s="280">
        <v>0</v>
      </c>
      <c r="C84" s="280">
        <v>0</v>
      </c>
      <c r="D84" s="305">
        <v>0</v>
      </c>
      <c r="E84" s="305">
        <v>0</v>
      </c>
      <c r="F84" s="269">
        <v>0</v>
      </c>
      <c r="G84" s="269">
        <v>0</v>
      </c>
      <c r="H84" s="269">
        <v>0</v>
      </c>
      <c r="I84" s="269">
        <v>0</v>
      </c>
      <c r="J84" s="269">
        <v>0</v>
      </c>
      <c r="K84" s="269">
        <v>0</v>
      </c>
      <c r="L84" s="269">
        <v>0</v>
      </c>
      <c r="M84" s="269">
        <v>0</v>
      </c>
      <c r="N84" s="269">
        <v>0</v>
      </c>
      <c r="O84" s="269">
        <v>0</v>
      </c>
      <c r="P84" s="269">
        <v>0</v>
      </c>
      <c r="Q84" s="406">
        <f>SUM(C84:P84)</f>
        <v>0</v>
      </c>
    </row>
    <row r="85" spans="1:18" s="84" customFormat="1" ht="21.75" customHeight="1" thickBot="1">
      <c r="A85" s="267" t="s">
        <v>62</v>
      </c>
      <c r="B85" s="288">
        <v>0</v>
      </c>
      <c r="C85" s="322" t="s">
        <v>13</v>
      </c>
      <c r="D85" s="322" t="s">
        <v>13</v>
      </c>
      <c r="E85" s="322" t="s">
        <v>13</v>
      </c>
      <c r="F85" s="322" t="s">
        <v>13</v>
      </c>
      <c r="G85" s="268">
        <f>SUM(G76:G83)</f>
        <v>0</v>
      </c>
      <c r="H85" s="268">
        <f>SUM(H75:H83)</f>
        <v>0</v>
      </c>
      <c r="I85" s="268">
        <v>0</v>
      </c>
      <c r="J85" s="268">
        <v>0</v>
      </c>
      <c r="K85" s="268">
        <v>0</v>
      </c>
      <c r="L85" s="268">
        <v>0</v>
      </c>
      <c r="M85" s="268">
        <v>0</v>
      </c>
      <c r="N85" s="268">
        <v>0</v>
      </c>
      <c r="O85" s="268">
        <v>0</v>
      </c>
      <c r="P85" s="321" t="s">
        <v>13</v>
      </c>
      <c r="Q85" s="407">
        <f>SUM(C85:P85)</f>
        <v>0</v>
      </c>
    </row>
    <row r="86" spans="1:18" s="84" customFormat="1" ht="21.75" customHeight="1" thickBot="1">
      <c r="A86" s="270" t="s">
        <v>63</v>
      </c>
      <c r="B86" s="273">
        <v>0</v>
      </c>
      <c r="C86" s="337">
        <v>66000</v>
      </c>
      <c r="D86" s="337" t="s">
        <v>13</v>
      </c>
      <c r="E86" s="337">
        <v>29500</v>
      </c>
      <c r="F86" s="271">
        <v>74000</v>
      </c>
      <c r="G86" s="271">
        <v>0</v>
      </c>
      <c r="H86" s="271">
        <v>0</v>
      </c>
      <c r="I86" s="271">
        <v>0</v>
      </c>
      <c r="J86" s="342" t="s">
        <v>13</v>
      </c>
      <c r="K86" s="271">
        <v>0</v>
      </c>
      <c r="L86" s="271">
        <v>0</v>
      </c>
      <c r="M86" s="271">
        <v>0</v>
      </c>
      <c r="N86" s="271">
        <v>0</v>
      </c>
      <c r="O86" s="271">
        <v>0</v>
      </c>
      <c r="P86" s="271">
        <v>63337</v>
      </c>
      <c r="Q86" s="407">
        <f>SUM(C86:P86)</f>
        <v>232837</v>
      </c>
    </row>
    <row r="87" spans="1:18" s="84" customFormat="1" ht="21" customHeight="1" thickTop="1">
      <c r="A87" s="263">
        <v>542000</v>
      </c>
      <c r="B87" s="286">
        <v>0</v>
      </c>
      <c r="C87" s="264">
        <v>0</v>
      </c>
      <c r="D87" s="286">
        <v>0</v>
      </c>
      <c r="E87" s="286">
        <v>0</v>
      </c>
      <c r="F87" s="286">
        <v>0</v>
      </c>
      <c r="G87" s="286">
        <v>0</v>
      </c>
      <c r="H87" s="286">
        <v>0</v>
      </c>
      <c r="I87" s="264">
        <v>0</v>
      </c>
      <c r="J87" s="286">
        <v>0</v>
      </c>
      <c r="K87" s="286">
        <v>0</v>
      </c>
      <c r="L87" s="286">
        <v>0</v>
      </c>
      <c r="M87" s="286">
        <v>0</v>
      </c>
      <c r="N87" s="286">
        <v>0</v>
      </c>
      <c r="O87" s="286">
        <v>0</v>
      </c>
      <c r="P87" s="286">
        <v>0</v>
      </c>
      <c r="Q87" s="286">
        <v>0</v>
      </c>
    </row>
    <row r="88" spans="1:18" s="84" customFormat="1" ht="18" customHeight="1">
      <c r="A88" s="266">
        <v>420100</v>
      </c>
      <c r="B88" s="278">
        <v>0</v>
      </c>
      <c r="C88" s="277">
        <v>0</v>
      </c>
      <c r="D88" s="278">
        <v>0</v>
      </c>
      <c r="E88" s="278">
        <v>0</v>
      </c>
      <c r="F88" s="278">
        <v>0</v>
      </c>
      <c r="G88" s="278">
        <v>0</v>
      </c>
      <c r="H88" s="278">
        <v>0</v>
      </c>
      <c r="I88" s="246">
        <v>0</v>
      </c>
      <c r="J88" s="278">
        <v>0</v>
      </c>
      <c r="K88" s="278">
        <v>0</v>
      </c>
      <c r="L88" s="278">
        <v>0</v>
      </c>
      <c r="M88" s="278">
        <v>0</v>
      </c>
      <c r="N88" s="278">
        <v>0</v>
      </c>
      <c r="O88" s="278">
        <v>0</v>
      </c>
      <c r="P88" s="278">
        <v>0</v>
      </c>
      <c r="Q88" s="278">
        <f t="shared" ref="Q88:Q91" si="9">SUM(I88:P88)</f>
        <v>0</v>
      </c>
    </row>
    <row r="89" spans="1:18" s="84" customFormat="1" ht="18" customHeight="1">
      <c r="A89" s="266">
        <v>420800</v>
      </c>
      <c r="B89" s="278">
        <v>0</v>
      </c>
      <c r="C89" s="277">
        <v>0</v>
      </c>
      <c r="D89" s="278">
        <v>0</v>
      </c>
      <c r="E89" s="278">
        <v>0</v>
      </c>
      <c r="F89" s="278">
        <v>0</v>
      </c>
      <c r="G89" s="323" t="s">
        <v>13</v>
      </c>
      <c r="H89" s="278">
        <v>0</v>
      </c>
      <c r="I89" s="246">
        <v>0</v>
      </c>
      <c r="J89" s="278">
        <v>0</v>
      </c>
      <c r="K89" s="278">
        <v>0</v>
      </c>
      <c r="L89" s="278">
        <v>0</v>
      </c>
      <c r="M89" s="278">
        <v>0</v>
      </c>
      <c r="N89" s="278">
        <v>0</v>
      </c>
      <c r="O89" s="278">
        <v>0</v>
      </c>
      <c r="P89" s="278">
        <v>0</v>
      </c>
      <c r="Q89" s="278">
        <f t="shared" si="9"/>
        <v>0</v>
      </c>
    </row>
    <row r="90" spans="1:18" s="84" customFormat="1" ht="18" customHeight="1">
      <c r="A90" s="266">
        <v>420900</v>
      </c>
      <c r="B90" s="278">
        <v>0</v>
      </c>
      <c r="C90" s="277">
        <v>0</v>
      </c>
      <c r="D90" s="278">
        <v>0</v>
      </c>
      <c r="E90" s="278">
        <v>0</v>
      </c>
      <c r="F90" s="278">
        <v>0</v>
      </c>
      <c r="G90" s="323" t="s">
        <v>13</v>
      </c>
      <c r="H90" s="278">
        <v>0</v>
      </c>
      <c r="I90" s="246">
        <v>0</v>
      </c>
      <c r="J90" s="278">
        <v>0</v>
      </c>
      <c r="K90" s="278">
        <v>0</v>
      </c>
      <c r="L90" s="278">
        <v>0</v>
      </c>
      <c r="M90" s="278">
        <v>0</v>
      </c>
      <c r="N90" s="278">
        <v>0</v>
      </c>
      <c r="O90" s="278">
        <v>0</v>
      </c>
      <c r="P90" s="278">
        <v>0</v>
      </c>
      <c r="Q90" s="278">
        <f t="shared" si="9"/>
        <v>0</v>
      </c>
    </row>
    <row r="91" spans="1:18" s="84" customFormat="1" ht="18" customHeight="1">
      <c r="A91" s="266">
        <v>421000</v>
      </c>
      <c r="B91" s="278">
        <v>0</v>
      </c>
      <c r="C91" s="277">
        <v>0</v>
      </c>
      <c r="D91" s="278">
        <v>0</v>
      </c>
      <c r="E91" s="278">
        <v>0</v>
      </c>
      <c r="F91" s="278">
        <v>0</v>
      </c>
      <c r="G91" s="323" t="s">
        <v>13</v>
      </c>
      <c r="H91" s="278">
        <v>0</v>
      </c>
      <c r="I91" s="246">
        <v>0</v>
      </c>
      <c r="J91" s="278">
        <v>0</v>
      </c>
      <c r="K91" s="323" t="s">
        <v>13</v>
      </c>
      <c r="L91" s="278">
        <v>0</v>
      </c>
      <c r="M91" s="278">
        <v>0</v>
      </c>
      <c r="N91" s="278">
        <v>0</v>
      </c>
      <c r="O91" s="278">
        <v>0</v>
      </c>
      <c r="P91" s="278">
        <v>0</v>
      </c>
      <c r="Q91" s="278">
        <f t="shared" si="9"/>
        <v>0</v>
      </c>
    </row>
    <row r="92" spans="1:18" s="84" customFormat="1" ht="18" customHeight="1">
      <c r="A92" s="266">
        <v>420200</v>
      </c>
      <c r="B92" s="278">
        <v>0</v>
      </c>
      <c r="C92" s="277">
        <v>0</v>
      </c>
      <c r="D92" s="278">
        <v>0</v>
      </c>
      <c r="E92" s="278">
        <v>0</v>
      </c>
      <c r="F92" s="278">
        <v>0</v>
      </c>
      <c r="G92" s="278">
        <v>152000</v>
      </c>
      <c r="H92" s="278">
        <v>0</v>
      </c>
      <c r="I92" s="246">
        <v>0</v>
      </c>
      <c r="J92" s="278">
        <v>0</v>
      </c>
      <c r="K92" s="278">
        <v>0</v>
      </c>
      <c r="L92" s="278">
        <v>0</v>
      </c>
      <c r="M92" s="278">
        <v>0</v>
      </c>
      <c r="N92" s="278">
        <v>0</v>
      </c>
      <c r="O92" s="278">
        <v>0</v>
      </c>
      <c r="P92" s="278">
        <v>0</v>
      </c>
      <c r="Q92" s="278">
        <v>152000</v>
      </c>
    </row>
    <row r="93" spans="1:18" s="84" customFormat="1" ht="21.75" customHeight="1" thickBot="1">
      <c r="A93" s="267" t="s">
        <v>93</v>
      </c>
      <c r="B93" s="288">
        <v>0</v>
      </c>
      <c r="C93" s="281">
        <v>0</v>
      </c>
      <c r="D93" s="288">
        <v>0</v>
      </c>
      <c r="E93" s="288">
        <v>0</v>
      </c>
      <c r="F93" s="288">
        <v>0</v>
      </c>
      <c r="G93" s="288">
        <v>152000</v>
      </c>
      <c r="H93" s="288">
        <v>0</v>
      </c>
      <c r="I93" s="280">
        <f>SUM(I87:I91)</f>
        <v>0</v>
      </c>
      <c r="J93" s="288">
        <f>SUM(J89:J91)</f>
        <v>0</v>
      </c>
      <c r="K93" s="288">
        <f>SUM(K88:K91)</f>
        <v>0</v>
      </c>
      <c r="L93" s="288">
        <v>0</v>
      </c>
      <c r="M93" s="288">
        <v>0</v>
      </c>
      <c r="N93" s="288">
        <v>0</v>
      </c>
      <c r="O93" s="288">
        <v>0</v>
      </c>
      <c r="P93" s="288">
        <v>0</v>
      </c>
      <c r="Q93" s="288">
        <v>152000</v>
      </c>
    </row>
    <row r="94" spans="1:18" s="84" customFormat="1" ht="20.25" customHeight="1" thickBot="1">
      <c r="A94" s="270" t="s">
        <v>63</v>
      </c>
      <c r="B94" s="273">
        <v>0</v>
      </c>
      <c r="C94" s="290">
        <v>0</v>
      </c>
      <c r="D94" s="273">
        <v>0</v>
      </c>
      <c r="E94" s="273">
        <v>0</v>
      </c>
      <c r="F94" s="273">
        <v>0</v>
      </c>
      <c r="G94" s="273">
        <v>216900</v>
      </c>
      <c r="H94" s="273">
        <v>0</v>
      </c>
      <c r="I94" s="296">
        <v>0</v>
      </c>
      <c r="J94" s="337" t="s">
        <v>13</v>
      </c>
      <c r="K94" s="273">
        <v>149700</v>
      </c>
      <c r="L94" s="273">
        <v>0</v>
      </c>
      <c r="M94" s="273">
        <v>0</v>
      </c>
      <c r="N94" s="273">
        <v>0</v>
      </c>
      <c r="O94" s="273">
        <v>0</v>
      </c>
      <c r="P94" s="337" t="s">
        <v>13</v>
      </c>
      <c r="Q94" s="273">
        <f>SUM(C94:P94)</f>
        <v>366600</v>
      </c>
    </row>
    <row r="95" spans="1:18" s="84" customFormat="1" ht="18.75" customHeight="1" thickTop="1">
      <c r="A95" s="263">
        <v>560000</v>
      </c>
      <c r="B95" s="286">
        <v>0</v>
      </c>
      <c r="C95" s="286">
        <v>0</v>
      </c>
      <c r="D95" s="286">
        <v>0</v>
      </c>
      <c r="E95" s="286">
        <v>0</v>
      </c>
      <c r="F95" s="286">
        <v>0</v>
      </c>
      <c r="G95" s="286">
        <v>0</v>
      </c>
      <c r="H95" s="264">
        <v>0</v>
      </c>
      <c r="I95" s="264">
        <v>0</v>
      </c>
      <c r="J95" s="264">
        <v>0</v>
      </c>
      <c r="K95" s="264">
        <v>0</v>
      </c>
      <c r="L95" s="286">
        <v>0</v>
      </c>
      <c r="M95" s="264">
        <v>0</v>
      </c>
      <c r="N95" s="286">
        <v>0</v>
      </c>
      <c r="O95" s="286">
        <v>0</v>
      </c>
      <c r="P95" s="286">
        <v>0</v>
      </c>
      <c r="Q95" s="286">
        <v>0</v>
      </c>
    </row>
    <row r="96" spans="1:18" s="84" customFormat="1" ht="18.75" customHeight="1">
      <c r="A96" s="266">
        <v>610100</v>
      </c>
      <c r="B96" s="278">
        <v>0</v>
      </c>
      <c r="C96" s="323" t="s">
        <v>13</v>
      </c>
      <c r="D96" s="277">
        <v>0</v>
      </c>
      <c r="E96" s="277">
        <v>0</v>
      </c>
      <c r="F96" s="278">
        <v>0</v>
      </c>
      <c r="G96" s="278">
        <v>0</v>
      </c>
      <c r="H96" s="246">
        <v>0</v>
      </c>
      <c r="I96" s="246">
        <v>0</v>
      </c>
      <c r="J96" s="246">
        <v>0</v>
      </c>
      <c r="K96" s="246">
        <v>0</v>
      </c>
      <c r="L96" s="278">
        <v>0</v>
      </c>
      <c r="M96" s="246">
        <v>0</v>
      </c>
      <c r="N96" s="278">
        <v>0</v>
      </c>
      <c r="O96" s="278">
        <v>0</v>
      </c>
      <c r="P96" s="278">
        <v>0</v>
      </c>
      <c r="Q96" s="278">
        <v>0</v>
      </c>
    </row>
    <row r="97" spans="1:17" s="84" customFormat="1" ht="18.75" customHeight="1">
      <c r="A97" s="266">
        <v>610200</v>
      </c>
      <c r="B97" s="278">
        <v>0</v>
      </c>
      <c r="C97" s="323" t="s">
        <v>13</v>
      </c>
      <c r="D97" s="277">
        <v>0</v>
      </c>
      <c r="E97" s="277">
        <v>0</v>
      </c>
      <c r="F97" s="278">
        <v>0</v>
      </c>
      <c r="G97" s="278">
        <v>0</v>
      </c>
      <c r="H97" s="325" t="s">
        <v>13</v>
      </c>
      <c r="I97" s="246">
        <v>0</v>
      </c>
      <c r="J97" s="246">
        <v>0</v>
      </c>
      <c r="K97" s="246">
        <v>0</v>
      </c>
      <c r="L97" s="278">
        <v>0</v>
      </c>
      <c r="M97" s="246">
        <v>0</v>
      </c>
      <c r="N97" s="278">
        <v>0</v>
      </c>
      <c r="O97" s="278">
        <v>0</v>
      </c>
      <c r="P97" s="278">
        <v>0</v>
      </c>
      <c r="Q97" s="323" t="s">
        <v>13</v>
      </c>
    </row>
    <row r="98" spans="1:17" s="84" customFormat="1" ht="18.75" customHeight="1">
      <c r="A98" s="266">
        <v>610400</v>
      </c>
      <c r="B98" s="278">
        <v>0</v>
      </c>
      <c r="C98" s="278">
        <v>0</v>
      </c>
      <c r="D98" s="277">
        <v>0</v>
      </c>
      <c r="E98" s="277">
        <v>0</v>
      </c>
      <c r="F98" s="278">
        <v>0</v>
      </c>
      <c r="G98" s="278">
        <v>0</v>
      </c>
      <c r="H98" s="246">
        <v>0</v>
      </c>
      <c r="I98" s="246">
        <v>0</v>
      </c>
      <c r="J98" s="246"/>
      <c r="K98" s="246">
        <v>0</v>
      </c>
      <c r="L98" s="278">
        <v>0</v>
      </c>
      <c r="M98" s="246">
        <v>0</v>
      </c>
      <c r="N98" s="278">
        <v>0</v>
      </c>
      <c r="O98" s="278">
        <v>0</v>
      </c>
      <c r="P98" s="278">
        <v>0</v>
      </c>
      <c r="Q98" s="278">
        <v>0</v>
      </c>
    </row>
    <row r="99" spans="1:17" s="84" customFormat="1" ht="21.75" customHeight="1" thickBot="1">
      <c r="A99" s="267" t="s">
        <v>62</v>
      </c>
      <c r="B99" s="288">
        <v>0</v>
      </c>
      <c r="C99" s="322" t="s">
        <v>13</v>
      </c>
      <c r="D99" s="281">
        <f>SUM(D95:D97)</f>
        <v>0</v>
      </c>
      <c r="E99" s="281">
        <v>0</v>
      </c>
      <c r="F99" s="288">
        <v>0</v>
      </c>
      <c r="G99" s="288">
        <v>0</v>
      </c>
      <c r="H99" s="268">
        <f>SUM(H95:H98)</f>
        <v>0</v>
      </c>
      <c r="I99" s="268">
        <v>0</v>
      </c>
      <c r="J99" s="268"/>
      <c r="K99" s="268">
        <f>SUM(K95:K98)</f>
        <v>0</v>
      </c>
      <c r="L99" s="288">
        <v>0</v>
      </c>
      <c r="M99" s="268">
        <v>0</v>
      </c>
      <c r="N99" s="288">
        <v>0</v>
      </c>
      <c r="O99" s="288">
        <v>0</v>
      </c>
      <c r="P99" s="288">
        <v>0</v>
      </c>
      <c r="Q99" s="288">
        <f>SUM(B99:P99)</f>
        <v>0</v>
      </c>
    </row>
    <row r="100" spans="1:17" s="84" customFormat="1" ht="21.75" customHeight="1" thickBot="1">
      <c r="A100" s="270" t="s">
        <v>63</v>
      </c>
      <c r="B100" s="273">
        <v>0</v>
      </c>
      <c r="C100" s="337">
        <v>1373000</v>
      </c>
      <c r="D100" s="290">
        <v>0</v>
      </c>
      <c r="E100" s="290">
        <v>0</v>
      </c>
      <c r="F100" s="273">
        <v>0</v>
      </c>
      <c r="G100" s="273">
        <v>0</v>
      </c>
      <c r="H100" s="342" t="s">
        <v>13</v>
      </c>
      <c r="I100" s="271">
        <v>0</v>
      </c>
      <c r="J100" s="271">
        <v>0</v>
      </c>
      <c r="K100" s="271">
        <v>0</v>
      </c>
      <c r="L100" s="273">
        <v>0</v>
      </c>
      <c r="M100" s="271">
        <v>0</v>
      </c>
      <c r="N100" s="337" t="s">
        <v>13</v>
      </c>
      <c r="O100" s="273">
        <v>0</v>
      </c>
      <c r="P100" s="273">
        <v>0</v>
      </c>
      <c r="Q100" s="273">
        <f>SUM(C100:P100)</f>
        <v>1373000</v>
      </c>
    </row>
    <row r="101" spans="1:17" s="84" customFormat="1" ht="21" customHeight="1" thickTop="1">
      <c r="A101" s="263">
        <v>550000</v>
      </c>
      <c r="B101" s="286">
        <v>0</v>
      </c>
      <c r="C101" s="264">
        <v>0</v>
      </c>
      <c r="D101" s="286">
        <v>0</v>
      </c>
      <c r="E101" s="286">
        <v>0</v>
      </c>
      <c r="F101" s="286">
        <v>0</v>
      </c>
      <c r="G101" s="286">
        <v>0</v>
      </c>
      <c r="H101" s="286">
        <v>0</v>
      </c>
      <c r="I101" s="264">
        <v>0</v>
      </c>
      <c r="J101" s="286">
        <v>0</v>
      </c>
      <c r="K101" s="286">
        <v>0</v>
      </c>
      <c r="L101" s="286">
        <v>0</v>
      </c>
      <c r="M101" s="286">
        <v>0</v>
      </c>
      <c r="N101" s="286">
        <v>0</v>
      </c>
      <c r="O101" s="286">
        <v>0</v>
      </c>
      <c r="P101" s="286">
        <v>0</v>
      </c>
      <c r="Q101" s="286">
        <v>0</v>
      </c>
    </row>
    <row r="102" spans="1:17" s="84" customFormat="1" ht="21" customHeight="1">
      <c r="A102" s="263">
        <v>551000</v>
      </c>
      <c r="B102" s="304" t="s">
        <v>13</v>
      </c>
      <c r="C102" s="304" t="s">
        <v>13</v>
      </c>
      <c r="D102" s="304" t="s">
        <v>13</v>
      </c>
      <c r="E102" s="286">
        <v>0</v>
      </c>
      <c r="F102" s="286">
        <v>0</v>
      </c>
      <c r="G102" s="286">
        <v>0</v>
      </c>
      <c r="H102" s="286">
        <v>0</v>
      </c>
      <c r="I102" s="264">
        <v>0</v>
      </c>
      <c r="J102" s="286">
        <v>0</v>
      </c>
      <c r="K102" s="286">
        <v>0</v>
      </c>
      <c r="L102" s="286">
        <v>0</v>
      </c>
      <c r="M102" s="286">
        <v>0</v>
      </c>
      <c r="N102" s="286">
        <v>0</v>
      </c>
      <c r="O102" s="286">
        <v>0</v>
      </c>
      <c r="P102" s="286">
        <v>0</v>
      </c>
      <c r="Q102" s="286">
        <v>0</v>
      </c>
    </row>
    <row r="103" spans="1:17" s="84" customFormat="1" ht="21" customHeight="1">
      <c r="A103" s="263">
        <v>510100</v>
      </c>
      <c r="B103" s="286">
        <f>SUM(B21:B25)</f>
        <v>0</v>
      </c>
      <c r="C103" s="304" t="s">
        <v>13</v>
      </c>
      <c r="D103" s="286">
        <v>0</v>
      </c>
      <c r="E103" s="286">
        <v>0</v>
      </c>
      <c r="F103" s="286">
        <v>0</v>
      </c>
      <c r="G103" s="286">
        <v>0</v>
      </c>
      <c r="H103" s="286">
        <v>0</v>
      </c>
      <c r="I103" s="264">
        <v>0</v>
      </c>
      <c r="J103" s="286">
        <v>0</v>
      </c>
      <c r="K103" s="286">
        <v>0</v>
      </c>
      <c r="L103" s="286">
        <v>0</v>
      </c>
      <c r="M103" s="286">
        <v>0</v>
      </c>
      <c r="N103" s="286">
        <v>0</v>
      </c>
      <c r="O103" s="286">
        <v>0</v>
      </c>
      <c r="P103" s="286">
        <v>0</v>
      </c>
      <c r="Q103" s="286">
        <v>0</v>
      </c>
    </row>
    <row r="104" spans="1:17" s="84" customFormat="1" ht="18" customHeight="1">
      <c r="A104" s="266">
        <v>510200</v>
      </c>
      <c r="B104" s="278">
        <v>0</v>
      </c>
      <c r="C104" s="277">
        <v>0</v>
      </c>
      <c r="D104" s="278">
        <v>0</v>
      </c>
      <c r="E104" s="277">
        <v>0</v>
      </c>
      <c r="F104" s="323" t="s">
        <v>13</v>
      </c>
      <c r="G104" s="278">
        <v>0</v>
      </c>
      <c r="H104" s="278">
        <v>0</v>
      </c>
      <c r="I104" s="246">
        <v>0</v>
      </c>
      <c r="J104" s="278">
        <v>0</v>
      </c>
      <c r="K104" s="278">
        <v>0</v>
      </c>
      <c r="L104" s="278">
        <v>0</v>
      </c>
      <c r="M104" s="278">
        <v>0</v>
      </c>
      <c r="N104" s="278">
        <v>0</v>
      </c>
      <c r="O104" s="278">
        <v>0</v>
      </c>
      <c r="P104" s="278">
        <v>0</v>
      </c>
      <c r="Q104" s="248">
        <f>SUM(B104:P104)</f>
        <v>0</v>
      </c>
    </row>
    <row r="105" spans="1:17" s="84" customFormat="1" ht="18" customHeight="1">
      <c r="A105" s="266">
        <v>330500</v>
      </c>
      <c r="B105" s="278">
        <v>0</v>
      </c>
      <c r="C105" s="277">
        <v>0</v>
      </c>
      <c r="D105" s="278">
        <v>0</v>
      </c>
      <c r="E105" s="278">
        <v>0</v>
      </c>
      <c r="F105" s="323" t="s">
        <v>13</v>
      </c>
      <c r="G105" s="278">
        <v>0</v>
      </c>
      <c r="H105" s="278">
        <v>0</v>
      </c>
      <c r="I105" s="246">
        <v>0</v>
      </c>
      <c r="J105" s="278">
        <v>0</v>
      </c>
      <c r="K105" s="278">
        <v>0</v>
      </c>
      <c r="L105" s="278">
        <v>0</v>
      </c>
      <c r="M105" s="278">
        <v>0</v>
      </c>
      <c r="N105" s="278">
        <v>0</v>
      </c>
      <c r="O105" s="278">
        <v>0</v>
      </c>
      <c r="P105" s="278">
        <v>0</v>
      </c>
      <c r="Q105" s="278">
        <v>0</v>
      </c>
    </row>
    <row r="106" spans="1:17" s="84" customFormat="1" ht="21.75" customHeight="1" thickBot="1">
      <c r="A106" s="267" t="s">
        <v>93</v>
      </c>
      <c r="B106" s="288">
        <v>0</v>
      </c>
      <c r="C106" s="281" t="s">
        <v>13</v>
      </c>
      <c r="D106" s="288">
        <v>0</v>
      </c>
      <c r="E106" s="288">
        <f>SUM(E101:E105)</f>
        <v>0</v>
      </c>
      <c r="F106" s="322" t="s">
        <v>13</v>
      </c>
      <c r="G106" s="288">
        <f>SUM(G102:G105)</f>
        <v>0</v>
      </c>
      <c r="H106" s="288">
        <f>SUM(H101:H105)</f>
        <v>0</v>
      </c>
      <c r="I106" s="280">
        <v>0</v>
      </c>
      <c r="J106" s="288">
        <v>0</v>
      </c>
      <c r="K106" s="288">
        <v>0</v>
      </c>
      <c r="L106" s="288">
        <v>0</v>
      </c>
      <c r="M106" s="288">
        <v>0</v>
      </c>
      <c r="N106" s="288">
        <v>0</v>
      </c>
      <c r="O106" s="288">
        <v>0</v>
      </c>
      <c r="P106" s="288">
        <v>0</v>
      </c>
      <c r="Q106" s="309">
        <f>SUM(B106:P106)</f>
        <v>0</v>
      </c>
    </row>
    <row r="107" spans="1:17" s="84" customFormat="1" ht="20.25" customHeight="1" thickBot="1">
      <c r="A107" s="270" t="s">
        <v>63</v>
      </c>
      <c r="B107" s="273">
        <v>0</v>
      </c>
      <c r="C107" s="290">
        <v>0</v>
      </c>
      <c r="D107" s="273">
        <v>0</v>
      </c>
      <c r="E107" s="273">
        <v>0</v>
      </c>
      <c r="F107" s="337">
        <v>77600</v>
      </c>
      <c r="G107" s="273">
        <v>0</v>
      </c>
      <c r="H107" s="273">
        <v>0</v>
      </c>
      <c r="I107" s="296">
        <v>0</v>
      </c>
      <c r="J107" s="273">
        <v>0</v>
      </c>
      <c r="K107" s="273">
        <v>0</v>
      </c>
      <c r="L107" s="273">
        <v>0</v>
      </c>
      <c r="M107" s="273">
        <v>0</v>
      </c>
      <c r="N107" s="273">
        <v>0</v>
      </c>
      <c r="O107" s="273">
        <v>0</v>
      </c>
      <c r="P107" s="273">
        <v>0</v>
      </c>
      <c r="Q107" s="408">
        <v>77600</v>
      </c>
    </row>
    <row r="108" spans="1:17" s="84" customFormat="1" ht="20.25" customHeight="1" thickTop="1">
      <c r="A108" s="310"/>
      <c r="B108" s="311"/>
      <c r="C108" s="312"/>
      <c r="D108" s="311"/>
      <c r="E108" s="311"/>
      <c r="F108" s="311"/>
      <c r="G108" s="311"/>
      <c r="H108" s="311"/>
      <c r="I108" s="312"/>
      <c r="J108" s="311"/>
      <c r="K108" s="311"/>
      <c r="L108" s="311"/>
      <c r="M108" s="311"/>
      <c r="N108" s="312"/>
      <c r="O108" s="313"/>
      <c r="P108" s="314"/>
      <c r="Q108" s="292"/>
    </row>
    <row r="109" spans="1:17" s="84" customFormat="1" ht="18" customHeight="1" thickBot="1">
      <c r="A109" s="255" t="s">
        <v>62</v>
      </c>
      <c r="B109" s="269"/>
      <c r="C109" s="269"/>
      <c r="D109" s="315"/>
      <c r="E109" s="315"/>
      <c r="F109" s="269"/>
      <c r="G109" s="269"/>
      <c r="H109" s="269"/>
      <c r="I109" s="269"/>
      <c r="J109" s="269"/>
      <c r="K109" s="269"/>
      <c r="L109" s="269"/>
      <c r="M109" s="269"/>
      <c r="N109" s="315"/>
      <c r="O109" s="316"/>
      <c r="P109" s="316"/>
      <c r="Q109" s="409">
        <v>1566945.97</v>
      </c>
    </row>
    <row r="110" spans="1:17" s="84" customFormat="1" ht="20.25" customHeight="1" thickBot="1">
      <c r="A110" s="317" t="s">
        <v>63</v>
      </c>
      <c r="B110" s="272"/>
      <c r="C110" s="318"/>
      <c r="D110" s="260"/>
      <c r="E110" s="260"/>
      <c r="F110" s="272"/>
      <c r="G110" s="272"/>
      <c r="H110" s="272"/>
      <c r="I110" s="272"/>
      <c r="J110" s="272"/>
      <c r="K110" s="272"/>
      <c r="L110" s="272"/>
      <c r="M110" s="272"/>
      <c r="N110" s="259"/>
      <c r="O110" s="319"/>
      <c r="P110" s="319"/>
      <c r="Q110" s="335">
        <v>12705937.359999999</v>
      </c>
    </row>
    <row r="111" spans="1:17" s="84" customFormat="1" ht="19.5" thickTop="1">
      <c r="A111" s="117"/>
      <c r="B111" s="118"/>
      <c r="C111" s="118"/>
      <c r="D111" s="118"/>
      <c r="E111" s="118"/>
      <c r="F111" s="118"/>
      <c r="G111" s="118"/>
      <c r="H111" s="118"/>
      <c r="I111" s="118"/>
      <c r="J111" s="118"/>
      <c r="K111" s="119"/>
      <c r="L111" s="118"/>
      <c r="M111" s="118"/>
      <c r="N111" s="118"/>
    </row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  <row r="137" s="84" customFormat="1" ht="16.5"/>
    <row r="138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18" right="0.21" top="0.35" bottom="0.2" header="0.24" footer="0.15"/>
  <pageSetup paperSize="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11" sqref="F11"/>
    </sheetView>
  </sheetViews>
  <sheetFormatPr defaultRowHeight="12.75"/>
  <cols>
    <col min="1" max="1" width="25.85546875" customWidth="1"/>
    <col min="2" max="2" width="9.140625" customWidth="1"/>
    <col min="3" max="3" width="15.7109375" customWidth="1"/>
    <col min="4" max="4" width="12.42578125" bestFit="1" customWidth="1"/>
    <col min="5" max="5" width="13" customWidth="1"/>
    <col min="6" max="6" width="16.7109375" customWidth="1"/>
  </cols>
  <sheetData>
    <row r="1" spans="1:6" ht="26.25">
      <c r="A1" s="501" t="s">
        <v>16</v>
      </c>
      <c r="B1" s="501"/>
      <c r="C1" s="501"/>
      <c r="D1" s="501"/>
      <c r="E1" s="501"/>
      <c r="F1" s="501"/>
    </row>
    <row r="2" spans="1:6" ht="26.25">
      <c r="A2" s="501" t="s">
        <v>56</v>
      </c>
      <c r="B2" s="501"/>
      <c r="C2" s="501"/>
      <c r="D2" s="501"/>
      <c r="E2" s="501"/>
      <c r="F2" s="501"/>
    </row>
    <row r="3" spans="1:6" ht="26.25">
      <c r="A3" s="501" t="s">
        <v>64</v>
      </c>
      <c r="B3" s="501"/>
      <c r="C3" s="501"/>
      <c r="D3" s="501"/>
      <c r="E3" s="501"/>
      <c r="F3" s="501"/>
    </row>
    <row r="4" spans="1:6" ht="26.25">
      <c r="A4" s="506" t="s">
        <v>278</v>
      </c>
      <c r="B4" s="506"/>
      <c r="C4" s="506"/>
      <c r="D4" s="506"/>
      <c r="E4" s="506"/>
      <c r="F4" s="506"/>
    </row>
    <row r="5" spans="1:6" s="84" customFormat="1" ht="24">
      <c r="A5" s="123" t="s">
        <v>58</v>
      </c>
      <c r="B5" s="507">
        <v>411</v>
      </c>
      <c r="C5" s="505">
        <v>110</v>
      </c>
      <c r="D5" s="505"/>
      <c r="E5" s="509">
        <v>241</v>
      </c>
      <c r="F5" s="510" t="s">
        <v>55</v>
      </c>
    </row>
    <row r="6" spans="1:6" s="84" customFormat="1" ht="24">
      <c r="A6" s="397" t="s">
        <v>59</v>
      </c>
      <c r="B6" s="508"/>
      <c r="C6" s="124">
        <v>111</v>
      </c>
      <c r="D6" s="124">
        <v>113</v>
      </c>
      <c r="E6" s="508"/>
      <c r="F6" s="508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395"/>
      <c r="C8" s="140">
        <v>89600</v>
      </c>
      <c r="D8" s="130" t="s">
        <v>13</v>
      </c>
      <c r="E8" s="212" t="s">
        <v>13</v>
      </c>
      <c r="F8" s="214">
        <v>89600</v>
      </c>
    </row>
    <row r="9" spans="1:6" s="85" customFormat="1" ht="30" customHeight="1">
      <c r="A9" s="398" t="s">
        <v>62</v>
      </c>
      <c r="B9" s="396"/>
      <c r="C9" s="399">
        <v>89600</v>
      </c>
      <c r="D9" s="399" t="s">
        <v>13</v>
      </c>
      <c r="E9" s="400" t="s">
        <v>13</v>
      </c>
      <c r="F9" s="399">
        <v>89600</v>
      </c>
    </row>
    <row r="10" spans="1:6" s="85" customFormat="1" ht="27" customHeight="1" thickBot="1">
      <c r="A10" s="125" t="s">
        <v>63</v>
      </c>
      <c r="B10" s="126"/>
      <c r="C10" s="126">
        <v>3315926.16</v>
      </c>
      <c r="D10" s="126" t="s">
        <v>13</v>
      </c>
      <c r="E10" s="213" t="s">
        <v>13</v>
      </c>
      <c r="F10" s="213">
        <v>3315926.16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51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topLeftCell="A10" workbookViewId="0">
      <selection activeCell="E18" sqref="E18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511" t="s">
        <v>16</v>
      </c>
      <c r="B1" s="511"/>
      <c r="C1" s="511"/>
      <c r="D1" s="511"/>
      <c r="E1" s="511"/>
      <c r="F1" s="150"/>
      <c r="G1" s="150"/>
      <c r="H1" s="150"/>
      <c r="I1" s="150"/>
      <c r="J1" s="150"/>
    </row>
    <row r="2" spans="1:10" ht="23.25">
      <c r="A2" s="511" t="s">
        <v>108</v>
      </c>
      <c r="B2" s="511"/>
      <c r="C2" s="511"/>
      <c r="D2" s="511"/>
      <c r="E2" s="511"/>
      <c r="F2" s="150"/>
      <c r="G2" s="150"/>
      <c r="H2" s="150"/>
      <c r="I2" s="150"/>
      <c r="J2" s="150"/>
    </row>
    <row r="3" spans="1:10" ht="23.25">
      <c r="A3" s="511" t="s">
        <v>279</v>
      </c>
      <c r="B3" s="511"/>
      <c r="C3" s="511"/>
      <c r="D3" s="511"/>
      <c r="E3" s="511"/>
      <c r="F3" s="150"/>
      <c r="G3" s="150"/>
      <c r="H3" s="150"/>
      <c r="I3" s="150"/>
      <c r="J3" s="150"/>
    </row>
    <row r="4" spans="1:10" ht="23.25">
      <c r="A4" s="153" t="s">
        <v>109</v>
      </c>
      <c r="B4" s="153"/>
      <c r="C4" s="152" t="s">
        <v>24</v>
      </c>
      <c r="D4" s="152"/>
      <c r="E4" s="154" t="s">
        <v>112</v>
      </c>
      <c r="F4" s="150"/>
      <c r="G4" s="150"/>
      <c r="H4" s="150"/>
      <c r="I4" s="150"/>
      <c r="J4" s="150"/>
    </row>
    <row r="5" spans="1:10" ht="23.25">
      <c r="A5" s="150"/>
      <c r="B5" s="150" t="s">
        <v>110</v>
      </c>
      <c r="C5" s="203">
        <v>1195137.96</v>
      </c>
      <c r="D5" s="203"/>
      <c r="E5" s="203">
        <v>19669156.23</v>
      </c>
      <c r="F5" s="150"/>
      <c r="G5" s="150"/>
      <c r="H5" s="150"/>
      <c r="I5" s="150"/>
      <c r="J5" s="150"/>
    </row>
    <row r="6" spans="1:10" ht="23.25">
      <c r="A6" s="150"/>
      <c r="B6" s="150" t="s">
        <v>111</v>
      </c>
      <c r="C6" s="204">
        <v>157104.35</v>
      </c>
      <c r="D6" s="203"/>
      <c r="E6" s="204">
        <v>499156.61</v>
      </c>
      <c r="F6" s="150"/>
      <c r="G6" s="150"/>
      <c r="H6" s="150"/>
      <c r="I6" s="150"/>
      <c r="J6" s="150"/>
    </row>
    <row r="7" spans="1:10" ht="23.25">
      <c r="A7" s="150"/>
      <c r="B7" s="150" t="s">
        <v>182</v>
      </c>
      <c r="C7" s="205" t="s">
        <v>13</v>
      </c>
      <c r="D7" s="203"/>
      <c r="E7" s="205">
        <v>1800</v>
      </c>
      <c r="F7" s="150"/>
      <c r="G7" s="150"/>
      <c r="H7" s="150"/>
      <c r="I7" s="150"/>
      <c r="J7" s="150"/>
    </row>
    <row r="8" spans="1:10" ht="23.25">
      <c r="A8" s="150"/>
      <c r="B8" s="150" t="s">
        <v>208</v>
      </c>
      <c r="C8" s="205">
        <v>90</v>
      </c>
      <c r="D8" s="203"/>
      <c r="E8" s="205">
        <v>16972</v>
      </c>
      <c r="F8" s="150"/>
      <c r="G8" s="150"/>
      <c r="H8" s="150"/>
      <c r="I8" s="150"/>
      <c r="J8" s="150"/>
    </row>
    <row r="9" spans="1:10" ht="23.25">
      <c r="A9" s="150"/>
      <c r="B9" s="150" t="s">
        <v>209</v>
      </c>
      <c r="C9" s="205">
        <v>689280</v>
      </c>
      <c r="D9" s="203"/>
      <c r="E9" s="205">
        <v>9655675</v>
      </c>
      <c r="F9" s="150"/>
      <c r="G9" s="150"/>
      <c r="H9" s="150"/>
      <c r="I9" s="150"/>
      <c r="J9" s="150"/>
    </row>
    <row r="10" spans="1:10" ht="23.25">
      <c r="A10" s="150"/>
      <c r="B10" s="150" t="s">
        <v>193</v>
      </c>
      <c r="C10" s="205" t="s">
        <v>13</v>
      </c>
      <c r="D10" s="203"/>
      <c r="E10" s="205">
        <v>29900</v>
      </c>
      <c r="F10" s="150"/>
      <c r="G10" s="150"/>
      <c r="H10" s="150"/>
      <c r="I10" s="150"/>
      <c r="J10" s="150"/>
    </row>
    <row r="11" spans="1:10" ht="23.25">
      <c r="A11" s="150"/>
      <c r="B11" s="150" t="s">
        <v>249</v>
      </c>
      <c r="C11" s="205">
        <v>21294</v>
      </c>
      <c r="D11" s="203"/>
      <c r="E11" s="205">
        <v>21294</v>
      </c>
      <c r="F11" s="150"/>
      <c r="G11" s="150"/>
      <c r="H11" s="150"/>
      <c r="I11" s="150"/>
      <c r="J11" s="150"/>
    </row>
    <row r="12" spans="1:10" ht="23.25">
      <c r="A12" s="150"/>
      <c r="B12" s="150" t="s">
        <v>198</v>
      </c>
      <c r="C12" s="205" t="s">
        <v>13</v>
      </c>
      <c r="D12" s="203"/>
      <c r="E12" s="205">
        <v>1000</v>
      </c>
      <c r="F12" s="150"/>
      <c r="G12" s="150"/>
      <c r="H12" s="150"/>
      <c r="I12" s="150"/>
      <c r="J12" s="150"/>
    </row>
    <row r="13" spans="1:10" ht="23.25">
      <c r="A13" s="150"/>
      <c r="B13" s="150" t="s">
        <v>183</v>
      </c>
      <c r="C13" s="205" t="s">
        <v>13</v>
      </c>
      <c r="D13" s="203"/>
      <c r="E13" s="205">
        <v>800</v>
      </c>
      <c r="F13" s="150"/>
      <c r="G13" s="150"/>
      <c r="H13" s="150"/>
      <c r="I13" s="150"/>
      <c r="J13" s="150"/>
    </row>
    <row r="14" spans="1:10" ht="23.25">
      <c r="A14" s="150"/>
      <c r="B14" s="150" t="s">
        <v>230</v>
      </c>
      <c r="C14" s="205" t="s">
        <v>13</v>
      </c>
      <c r="D14" s="203"/>
      <c r="E14" s="205">
        <v>612</v>
      </c>
      <c r="F14" s="150"/>
      <c r="G14" s="150"/>
      <c r="H14" s="150"/>
      <c r="I14" s="150"/>
      <c r="J14" s="150"/>
    </row>
    <row r="15" spans="1:10" ht="23.25">
      <c r="A15" s="150"/>
      <c r="B15" s="150" t="s">
        <v>225</v>
      </c>
      <c r="C15" s="205" t="s">
        <v>13</v>
      </c>
      <c r="D15" s="203"/>
      <c r="E15" s="205">
        <v>864</v>
      </c>
      <c r="F15" s="150"/>
      <c r="G15" s="150"/>
      <c r="H15" s="150"/>
      <c r="I15" s="150"/>
      <c r="J15" s="150"/>
    </row>
    <row r="16" spans="1:10" ht="23.25">
      <c r="A16" s="150"/>
      <c r="B16" s="150" t="s">
        <v>226</v>
      </c>
      <c r="C16" s="205" t="s">
        <v>13</v>
      </c>
      <c r="D16" s="203"/>
      <c r="E16" s="205">
        <v>252</v>
      </c>
      <c r="F16" s="150"/>
      <c r="G16" s="150"/>
      <c r="H16" s="150"/>
      <c r="I16" s="150"/>
      <c r="J16" s="150"/>
    </row>
    <row r="17" spans="1:10" ht="24" thickBot="1">
      <c r="A17" s="150"/>
      <c r="B17" s="152" t="s">
        <v>55</v>
      </c>
      <c r="C17" s="206">
        <v>2041612.31</v>
      </c>
      <c r="D17" s="207"/>
      <c r="E17" s="206">
        <v>29897481.84</v>
      </c>
      <c r="F17" s="233"/>
      <c r="G17" s="150"/>
      <c r="H17" s="150"/>
      <c r="I17" s="150"/>
      <c r="J17" s="150"/>
    </row>
    <row r="18" spans="1:10" ht="24" thickTop="1">
      <c r="A18" s="153" t="s">
        <v>40</v>
      </c>
      <c r="B18" s="150"/>
      <c r="D18" s="203"/>
      <c r="F18" s="150"/>
      <c r="G18" s="150"/>
      <c r="H18" s="150"/>
      <c r="I18" s="150"/>
      <c r="J18" s="150"/>
    </row>
    <row r="19" spans="1:10" ht="23.25">
      <c r="A19" s="150"/>
      <c r="B19" s="150" t="s">
        <v>113</v>
      </c>
      <c r="C19" s="203">
        <v>1566945.97</v>
      </c>
      <c r="D19" s="203"/>
      <c r="E19" s="203">
        <v>12705937.359999999</v>
      </c>
      <c r="F19" s="150"/>
      <c r="G19" s="150"/>
      <c r="H19" s="150"/>
      <c r="I19" s="150"/>
      <c r="J19" s="150"/>
    </row>
    <row r="20" spans="1:10" ht="23.25">
      <c r="A20" s="150"/>
      <c r="B20" s="150" t="s">
        <v>114</v>
      </c>
      <c r="C20" s="203">
        <v>15979.5</v>
      </c>
      <c r="D20" s="203"/>
      <c r="E20" s="203">
        <v>292627.65999999997</v>
      </c>
      <c r="F20" s="150"/>
      <c r="G20" s="150"/>
      <c r="H20" s="150"/>
      <c r="I20" s="150"/>
      <c r="J20" s="150"/>
    </row>
    <row r="21" spans="1:10" ht="23.25">
      <c r="A21" s="150"/>
      <c r="B21" s="150" t="s">
        <v>216</v>
      </c>
      <c r="C21" s="428">
        <v>34580</v>
      </c>
      <c r="D21" s="203"/>
      <c r="E21" s="204">
        <v>100980</v>
      </c>
      <c r="F21" s="150"/>
      <c r="G21" s="150"/>
      <c r="H21" s="150"/>
      <c r="I21" s="150"/>
      <c r="J21" s="150"/>
    </row>
    <row r="22" spans="1:10" ht="23.25">
      <c r="A22" s="150"/>
      <c r="B22" s="150" t="s">
        <v>143</v>
      </c>
      <c r="C22" s="429">
        <v>89600</v>
      </c>
      <c r="D22" s="203"/>
      <c r="E22" s="204">
        <v>3315926.16</v>
      </c>
      <c r="F22" s="150"/>
      <c r="G22" s="150"/>
      <c r="H22" s="150"/>
      <c r="I22" s="150"/>
      <c r="J22" s="150"/>
    </row>
    <row r="23" spans="1:10" ht="23.25">
      <c r="A23" s="150"/>
      <c r="B23" s="150" t="s">
        <v>182</v>
      </c>
      <c r="C23" s="204">
        <v>830310</v>
      </c>
      <c r="D23" s="203"/>
      <c r="E23" s="208">
        <v>5973035</v>
      </c>
      <c r="F23" s="150"/>
      <c r="G23" s="150"/>
      <c r="H23" s="150"/>
      <c r="I23" s="150"/>
      <c r="J23" s="150"/>
    </row>
    <row r="24" spans="1:10" ht="23.25">
      <c r="A24" s="150"/>
      <c r="B24" s="150" t="s">
        <v>162</v>
      </c>
      <c r="C24" s="227" t="s">
        <v>13</v>
      </c>
      <c r="D24" s="203"/>
      <c r="E24" s="227">
        <v>336208.64000000001</v>
      </c>
      <c r="F24" s="150"/>
      <c r="G24" s="150"/>
      <c r="H24" s="150"/>
      <c r="I24" s="150"/>
      <c r="J24" s="150"/>
    </row>
    <row r="25" spans="1:10" ht="23.25">
      <c r="A25" s="150"/>
      <c r="B25" s="150" t="s">
        <v>192</v>
      </c>
      <c r="C25" s="227">
        <v>580</v>
      </c>
      <c r="D25" s="203"/>
      <c r="E25" s="227">
        <v>16756</v>
      </c>
      <c r="F25" s="150"/>
      <c r="G25" s="150"/>
      <c r="H25" s="150"/>
      <c r="I25" s="150"/>
      <c r="J25" s="150"/>
    </row>
    <row r="26" spans="1:10" ht="23.25">
      <c r="A26" s="150"/>
      <c r="B26" s="150" t="s">
        <v>185</v>
      </c>
      <c r="C26" s="227">
        <v>545</v>
      </c>
      <c r="D26" s="203"/>
      <c r="E26" s="208">
        <v>243885</v>
      </c>
      <c r="F26" s="150"/>
      <c r="G26" s="150"/>
      <c r="H26" s="150"/>
      <c r="I26" s="150"/>
      <c r="J26" s="150"/>
    </row>
    <row r="27" spans="1:10" ht="23.25">
      <c r="A27" s="150"/>
      <c r="B27" s="150" t="s">
        <v>183</v>
      </c>
      <c r="C27" s="227" t="s">
        <v>13</v>
      </c>
      <c r="D27" s="203"/>
      <c r="E27" s="227">
        <v>2088900</v>
      </c>
      <c r="F27" s="150"/>
      <c r="G27" s="150"/>
      <c r="H27" s="150"/>
      <c r="I27" s="150"/>
      <c r="J27" s="150"/>
    </row>
    <row r="28" spans="1:10" ht="23.25">
      <c r="A28" s="150"/>
      <c r="B28" s="150" t="s">
        <v>163</v>
      </c>
      <c r="C28" s="227" t="s">
        <v>13</v>
      </c>
      <c r="D28" s="203"/>
      <c r="E28" s="208">
        <v>1314641</v>
      </c>
      <c r="F28" s="150"/>
      <c r="G28" s="150"/>
      <c r="H28" s="150"/>
      <c r="I28" s="150"/>
      <c r="J28" s="150"/>
    </row>
    <row r="29" spans="1:10" ht="23.25">
      <c r="A29" s="150"/>
      <c r="B29" s="150" t="s">
        <v>198</v>
      </c>
      <c r="C29" s="227" t="s">
        <v>13</v>
      </c>
      <c r="D29" s="203"/>
      <c r="E29" s="208">
        <v>162800</v>
      </c>
      <c r="F29" s="150"/>
      <c r="G29" s="150"/>
      <c r="H29" s="150"/>
      <c r="I29" s="150"/>
      <c r="J29" s="150"/>
    </row>
    <row r="30" spans="1:10" ht="23.25">
      <c r="A30" s="150"/>
      <c r="B30" s="150" t="s">
        <v>199</v>
      </c>
      <c r="C30" s="227" t="s">
        <v>13</v>
      </c>
      <c r="D30" s="203"/>
      <c r="E30" s="208">
        <v>18200</v>
      </c>
      <c r="F30" s="150"/>
      <c r="G30" s="150"/>
      <c r="H30" s="150"/>
      <c r="I30" s="150"/>
      <c r="J30" s="150"/>
    </row>
    <row r="31" spans="1:10" ht="23.25">
      <c r="A31" s="150"/>
      <c r="B31" s="424" t="s">
        <v>231</v>
      </c>
      <c r="C31" s="227" t="s">
        <v>13</v>
      </c>
      <c r="D31" s="203"/>
      <c r="E31" s="208">
        <v>1097000</v>
      </c>
      <c r="F31" s="150"/>
      <c r="G31" s="150"/>
      <c r="H31" s="150"/>
      <c r="I31" s="150"/>
      <c r="J31" s="150"/>
    </row>
    <row r="32" spans="1:10" ht="21.75" customHeight="1">
      <c r="A32" s="151"/>
      <c r="B32" s="152" t="s">
        <v>55</v>
      </c>
      <c r="C32" s="220">
        <v>2538540.4700000002</v>
      </c>
      <c r="D32" s="209"/>
      <c r="E32" s="425">
        <v>27666896.82</v>
      </c>
      <c r="F32" s="150"/>
      <c r="G32" s="150"/>
      <c r="H32" s="150"/>
      <c r="I32" s="150"/>
      <c r="J32" s="150"/>
    </row>
    <row r="33" spans="1:10" ht="24" thickBot="1">
      <c r="A33" s="150"/>
      <c r="B33" s="152" t="s">
        <v>116</v>
      </c>
      <c r="C33" s="436" t="s">
        <v>280</v>
      </c>
      <c r="D33" s="209"/>
      <c r="E33" s="437">
        <v>2230585.02</v>
      </c>
      <c r="F33" s="150"/>
      <c r="G33" s="150"/>
      <c r="H33" s="150"/>
      <c r="I33" s="150"/>
      <c r="J33" s="150"/>
    </row>
    <row r="34" spans="1:10" ht="24" thickTop="1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23.25">
      <c r="A42" s="150"/>
      <c r="B42" s="150"/>
      <c r="C42" s="150"/>
      <c r="D42" s="150"/>
      <c r="E42" s="150"/>
      <c r="F42" s="150"/>
      <c r="G42" s="150"/>
      <c r="H42" s="150"/>
      <c r="I42" s="150"/>
      <c r="J42" s="150"/>
    </row>
    <row r="43" spans="1:10" ht="23.25">
      <c r="A43" s="150"/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23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</row>
    <row r="45" spans="1:10" ht="23.25">
      <c r="A45" s="150"/>
      <c r="B45" s="150"/>
      <c r="C45" s="150"/>
      <c r="D45" s="150"/>
      <c r="E45" s="150"/>
      <c r="F45" s="150"/>
      <c r="G45" s="150"/>
      <c r="H45" s="150"/>
      <c r="I45" s="150"/>
      <c r="J45" s="150"/>
    </row>
    <row r="46" spans="1:10" ht="23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</row>
    <row r="47" spans="1:10" ht="23.25">
      <c r="A47" s="150"/>
      <c r="B47" s="150"/>
      <c r="C47" s="150"/>
      <c r="D47" s="150"/>
      <c r="E47" s="150"/>
      <c r="F47" s="150"/>
      <c r="G47" s="150"/>
      <c r="H47" s="150"/>
      <c r="I47" s="150"/>
      <c r="J47" s="150"/>
    </row>
    <row r="48" spans="1:10" ht="23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</row>
  </sheetData>
  <mergeCells count="3">
    <mergeCell ref="A1:E1"/>
    <mergeCell ref="A2:E2"/>
    <mergeCell ref="A3:E3"/>
  </mergeCells>
  <phoneticPr fontId="7" type="noConversion"/>
  <pageMargins left="0.93" right="0.75" top="0.35" bottom="0.24" header="0.27" footer="0.18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9" sqref="G29"/>
    </sheetView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Sheet2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asia</cp:lastModifiedBy>
  <cp:lastPrinted>2015-09-28T04:25:58Z</cp:lastPrinted>
  <dcterms:created xsi:type="dcterms:W3CDTF">2005-11-01T03:55:29Z</dcterms:created>
  <dcterms:modified xsi:type="dcterms:W3CDTF">2015-09-28T04:26:24Z</dcterms:modified>
</cp:coreProperties>
</file>